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115" windowHeight="12690"/>
  </bookViews>
  <sheets>
    <sheet name="KB_06" sheetId="1" r:id="rId1"/>
  </sheets>
  <definedNames>
    <definedName name="_xlnm.Print_Area" localSheetId="0">KB_06!$A$1:$N$25</definedName>
    <definedName name="_xlnm.Print_Titles" localSheetId="0">KB_06!#REF!</definedName>
  </definedNames>
  <calcPr calcId="124519"/>
</workbook>
</file>

<file path=xl/calcChain.xml><?xml version="1.0" encoding="utf-8"?>
<calcChain xmlns="http://schemas.openxmlformats.org/spreadsheetml/2006/main">
  <c r="J11" i="1"/>
  <c r="N11"/>
  <c r="M11"/>
  <c r="L11"/>
  <c r="K11"/>
  <c r="K17"/>
  <c r="L17"/>
  <c r="M17"/>
  <c r="N17"/>
  <c r="K18"/>
  <c r="L18"/>
  <c r="M18"/>
  <c r="N18"/>
  <c r="J18"/>
  <c r="J17"/>
  <c r="J22" s="1"/>
  <c r="K12"/>
  <c r="K22"/>
  <c r="L22"/>
  <c r="M22"/>
  <c r="N22"/>
  <c r="N10" l="1"/>
  <c r="N9" s="1"/>
  <c r="N15" s="1"/>
  <c r="M10"/>
  <c r="M9" s="1"/>
  <c r="M15" s="1"/>
  <c r="L10"/>
  <c r="L9" s="1"/>
  <c r="L15" s="1"/>
  <c r="K10"/>
  <c r="K9" s="1"/>
  <c r="K15" s="1"/>
  <c r="J10"/>
  <c r="J9" s="1"/>
  <c r="J15" s="1"/>
  <c r="L24"/>
  <c r="M24"/>
  <c r="K23"/>
  <c r="L23"/>
  <c r="M23"/>
  <c r="M21"/>
  <c r="N24"/>
  <c r="M30" l="1"/>
  <c r="N21"/>
  <c r="L21"/>
  <c r="K21"/>
  <c r="H7"/>
  <c r="L20"/>
  <c r="M20"/>
  <c r="J21"/>
  <c r="N23" l="1"/>
  <c r="L30"/>
  <c r="N30"/>
  <c r="J23"/>
  <c r="K26"/>
  <c r="M26"/>
  <c r="J26"/>
  <c r="L26"/>
  <c r="N20"/>
  <c r="J24" l="1"/>
  <c r="J30" s="1"/>
  <c r="K20"/>
  <c r="K24"/>
  <c r="K30" s="1"/>
  <c r="M27"/>
  <c r="K27"/>
  <c r="J20"/>
  <c r="J27"/>
  <c r="L27"/>
  <c r="M31"/>
  <c r="K31" l="1"/>
  <c r="J31"/>
  <c r="N26"/>
  <c r="L31"/>
  <c r="N31"/>
  <c r="N27" l="1"/>
</calcChain>
</file>

<file path=xl/sharedStrings.xml><?xml version="1.0" encoding="utf-8"?>
<sst xmlns="http://schemas.openxmlformats.org/spreadsheetml/2006/main" count="41" uniqueCount="34">
  <si>
    <t>WYDATKI NA PROGRAMY I PROJEKTY REALIZOWANE ZE ŚRODKÓW POMOCOWYCH NA 2010 ROK - ZMIANA</t>
  </si>
  <si>
    <t>Nazwa programu/projektu/zadania</t>
  </si>
  <si>
    <t>Okres</t>
  </si>
  <si>
    <t>Łączne nakłady</t>
  </si>
  <si>
    <t>Planowane wydatki</t>
  </si>
  <si>
    <t>Kod</t>
  </si>
  <si>
    <t>Źródło finansowania</t>
  </si>
  <si>
    <t>Dział</t>
  </si>
  <si>
    <t>Rozdział</t>
  </si>
  <si>
    <t>realizacji</t>
  </si>
  <si>
    <t>- środki pomocowe UE</t>
  </si>
  <si>
    <t>- własne</t>
  </si>
  <si>
    <t>- dotacje</t>
  </si>
  <si>
    <t>Urząd Miasta</t>
  </si>
  <si>
    <t>- środki pomocowe EOG</t>
  </si>
  <si>
    <t>WYDATKI MAJĄTKOWE</t>
  </si>
  <si>
    <t>OGÓŁEM WYDATKI MAJĄTKOWE</t>
  </si>
  <si>
    <t>OGÓŁEM WYDATKI</t>
  </si>
  <si>
    <t>finansowe
zmiana</t>
  </si>
  <si>
    <t xml:space="preserve"> 2010 rok
zmiana</t>
  </si>
  <si>
    <t xml:space="preserve"> 2011 rok
zmiana</t>
  </si>
  <si>
    <t xml:space="preserve"> 2012 rok
zmiana</t>
  </si>
  <si>
    <t>Razem
 2011 -  2012
zmiana</t>
  </si>
  <si>
    <t>majątkowe</t>
  </si>
  <si>
    <t>ogółem</t>
  </si>
  <si>
    <t>607 367</t>
  </si>
  <si>
    <t>463 454</t>
  </si>
  <si>
    <t>5 394</t>
  </si>
  <si>
    <t>GOSPODARKA KOMUNALNA</t>
  </si>
  <si>
    <t>Z1.</t>
  </si>
  <si>
    <t>PROGRAM KONSERWACJI I BIEŻĄCEGO UTRZYMANIA ISTNIEJĄCYCH TERENÓW ZIELENI</t>
  </si>
  <si>
    <t>Modernizacja publicznej infrastruktury turystycznej - przebudowa Teatru Letniego w Szczecinie</t>
  </si>
  <si>
    <t>2008-2011</t>
  </si>
  <si>
    <t>Załącznik Nr 4 do Uchwały Nr III/7/10
Rady Miasta Szczecin z dnia 28 grudnia 2010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</si>
</sst>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6">
    <font>
      <sz val="10"/>
      <name val="Arial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u/>
      <sz val="6.95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6.95"/>
      <name val="Arial"/>
      <family val="2"/>
      <charset val="238"/>
    </font>
    <font>
      <sz val="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u/>
      <sz val="6.95"/>
      <name val="Arial"/>
      <family val="2"/>
      <charset val="238"/>
    </font>
    <font>
      <b/>
      <i/>
      <sz val="6.95"/>
      <name val="Arial"/>
      <family val="2"/>
      <charset val="238"/>
    </font>
    <font>
      <sz val="6.95"/>
      <name val="Arial"/>
      <family val="2"/>
      <charset val="238"/>
    </font>
    <font>
      <i/>
      <sz val="7"/>
      <name val="Arial"/>
      <family val="2"/>
      <charset val="238"/>
    </font>
    <font>
      <i/>
      <sz val="6.9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>
      <alignment wrapText="1"/>
    </xf>
    <xf numFmtId="43" fontId="4" fillId="0" borderId="0" applyFont="0" applyFill="0" applyBorder="0" applyAlignment="0" applyProtection="0"/>
  </cellStyleXfs>
  <cellXfs count="101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0" fontId="0" fillId="0" borderId="0" xfId="0" applyAlignment="1"/>
    <xf numFmtId="3" fontId="1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top" wrapText="1"/>
    </xf>
    <xf numFmtId="3" fontId="0" fillId="0" borderId="0" xfId="0" applyNumberFormat="1" applyAlignment="1">
      <alignment horizontal="right" wrapText="1"/>
    </xf>
    <xf numFmtId="0" fontId="5" fillId="0" borderId="0" xfId="0" applyFont="1">
      <alignment wrapText="1"/>
    </xf>
    <xf numFmtId="0" fontId="5" fillId="0" borderId="0" xfId="0" applyFont="1" applyAlignment="1"/>
    <xf numFmtId="3" fontId="5" fillId="0" borderId="0" xfId="0" applyNumberFormat="1" applyFont="1" applyAlignment="1">
      <alignment horizontal="right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Alignment="1"/>
    <xf numFmtId="0" fontId="10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 wrapText="1"/>
    </xf>
    <xf numFmtId="3" fontId="13" fillId="0" borderId="0" xfId="1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3" fontId="10" fillId="2" borderId="0" xfId="0" applyNumberFormat="1" applyFont="1" applyFill="1" applyBorder="1" applyAlignment="1">
      <alignment horizontal="right" vertical="top" wrapText="1"/>
    </xf>
    <xf numFmtId="0" fontId="14" fillId="2" borderId="0" xfId="0" applyFont="1" applyFill="1" applyBorder="1" applyAlignment="1">
      <alignment horizontal="righ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 wrapText="1"/>
    </xf>
    <xf numFmtId="3" fontId="14" fillId="2" borderId="0" xfId="1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>
      <alignment wrapText="1"/>
    </xf>
    <xf numFmtId="3" fontId="14" fillId="2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top"/>
    </xf>
    <xf numFmtId="3" fontId="4" fillId="0" borderId="0" xfId="1" applyNumberFormat="1" applyFont="1" applyFill="1" applyAlignment="1">
      <alignment horizontal="righ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5" fillId="2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>
      <alignment horizontal="right" wrapText="1"/>
    </xf>
    <xf numFmtId="43" fontId="10" fillId="2" borderId="0" xfId="1" applyFont="1" applyFill="1" applyBorder="1" applyAlignment="1">
      <alignment horizontal="right" vertical="top" wrapText="1"/>
    </xf>
    <xf numFmtId="43" fontId="14" fillId="2" borderId="0" xfId="1" applyFont="1" applyFill="1" applyBorder="1" applyAlignment="1">
      <alignment horizontal="right" vertical="top" wrapText="1"/>
    </xf>
    <xf numFmtId="43" fontId="15" fillId="2" borderId="0" xfId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5" fillId="2" borderId="0" xfId="0" quotePrefix="1" applyFont="1" applyFill="1" applyBorder="1" applyAlignment="1">
      <alignment vertical="top"/>
    </xf>
    <xf numFmtId="0" fontId="9" fillId="3" borderId="0" xfId="0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right" vertical="center"/>
    </xf>
    <xf numFmtId="43" fontId="9" fillId="3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43" fontId="3" fillId="0" borderId="0" xfId="1" applyFont="1" applyFill="1" applyBorder="1" applyAlignment="1">
      <alignment horizontal="center" wrapText="1"/>
    </xf>
    <xf numFmtId="0" fontId="11" fillId="0" borderId="0" xfId="0" applyFont="1" applyFill="1" applyBorder="1" applyAlignment="1"/>
    <xf numFmtId="43" fontId="11" fillId="0" borderId="0" xfId="1" applyFont="1" applyFill="1" applyBorder="1" applyAlignment="1">
      <alignment horizontal="right" vertical="top"/>
    </xf>
    <xf numFmtId="43" fontId="13" fillId="0" borderId="0" xfId="1" applyFont="1" applyFill="1" applyBorder="1" applyAlignment="1">
      <alignment horizontal="center" vertical="top" wrapText="1"/>
    </xf>
    <xf numFmtId="43" fontId="9" fillId="3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 vertical="top"/>
    </xf>
    <xf numFmtId="43" fontId="10" fillId="2" borderId="0" xfId="1" applyFont="1" applyFill="1" applyBorder="1" applyAlignment="1">
      <alignment horizontal="center" vertical="top" wrapText="1"/>
    </xf>
    <xf numFmtId="43" fontId="14" fillId="2" borderId="0" xfId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1"/>
  <sheetViews>
    <sheetView showGridLines="0" tabSelected="1" view="pageBreakPreview" zoomScaleSheetLayoutView="100" workbookViewId="0">
      <selection activeCell="M14" sqref="M14"/>
    </sheetView>
  </sheetViews>
  <sheetFormatPr defaultRowHeight="12.75"/>
  <cols>
    <col min="1" max="1" width="6.42578125" customWidth="1"/>
    <col min="2" max="2" width="10.85546875" style="7" customWidth="1"/>
    <col min="3" max="3" width="2.7109375" customWidth="1"/>
    <col min="4" max="4" width="0.140625" customWidth="1"/>
    <col min="5" max="5" width="10.7109375" customWidth="1"/>
    <col min="6" max="6" width="5.42578125" hidden="1" customWidth="1"/>
    <col min="7" max="7" width="6.7109375" hidden="1" customWidth="1"/>
    <col min="8" max="8" width="26.85546875" style="7" customWidth="1"/>
    <col min="9" max="9" width="10.140625" customWidth="1"/>
    <col min="10" max="10" width="15.5703125" style="11" customWidth="1"/>
    <col min="11" max="13" width="15.7109375" style="11" customWidth="1"/>
    <col min="14" max="14" width="17.85546875" style="11" customWidth="1"/>
    <col min="15" max="16" width="15.7109375" customWidth="1"/>
  </cols>
  <sheetData>
    <row r="1" spans="1:27" ht="10.5" customHeight="1">
      <c r="A1" s="1"/>
      <c r="B1" s="4"/>
      <c r="C1" s="1"/>
      <c r="D1" s="1"/>
      <c r="E1" s="1"/>
      <c r="F1" s="1"/>
      <c r="G1" s="1"/>
      <c r="H1" s="4"/>
      <c r="I1" s="1"/>
      <c r="J1" s="8"/>
      <c r="K1" s="8"/>
      <c r="L1" s="8"/>
      <c r="M1" s="8"/>
      <c r="N1" s="8"/>
      <c r="O1" s="1"/>
    </row>
    <row r="2" spans="1:27" ht="15" customHeight="1">
      <c r="A2" s="1"/>
      <c r="B2" s="5" t="s">
        <v>0</v>
      </c>
      <c r="C2" s="3"/>
      <c r="D2" s="3"/>
      <c r="E2" s="3"/>
      <c r="F2" s="3"/>
      <c r="G2" s="3"/>
      <c r="H2" s="5"/>
      <c r="I2" s="3"/>
      <c r="J2" s="9"/>
      <c r="K2" s="9"/>
      <c r="L2" s="9"/>
      <c r="M2" s="9"/>
      <c r="N2" s="9"/>
      <c r="O2" s="2"/>
    </row>
    <row r="3" spans="1:27" ht="15" customHeight="1">
      <c r="A3" s="1"/>
      <c r="B3" s="5"/>
      <c r="C3" s="3"/>
      <c r="D3" s="3"/>
      <c r="E3" s="3"/>
      <c r="F3" s="3"/>
      <c r="G3" s="3"/>
      <c r="H3" s="5"/>
      <c r="I3" s="3"/>
      <c r="J3" s="9"/>
      <c r="K3" s="9"/>
      <c r="L3" s="9"/>
      <c r="M3" s="9"/>
      <c r="N3" s="9"/>
      <c r="O3" s="2"/>
    </row>
    <row r="4" spans="1:27" ht="27" customHeight="1">
      <c r="A4" s="1"/>
      <c r="B4" s="6"/>
      <c r="C4" s="2"/>
      <c r="D4" s="2"/>
      <c r="E4" s="2"/>
      <c r="F4" s="2"/>
      <c r="G4" s="2"/>
      <c r="H4" s="6"/>
      <c r="I4" s="2"/>
      <c r="J4" s="10"/>
      <c r="K4" s="10"/>
      <c r="L4" s="97" t="s">
        <v>33</v>
      </c>
      <c r="M4" s="97"/>
      <c r="N4" s="97"/>
      <c r="O4" s="1"/>
    </row>
    <row r="5" spans="1:27" s="19" customFormat="1" ht="16.5" customHeight="1">
      <c r="A5" s="15" t="s">
        <v>15</v>
      </c>
      <c r="B5" s="15"/>
      <c r="C5" s="16"/>
      <c r="D5" s="16"/>
      <c r="E5" s="16"/>
      <c r="F5" s="16"/>
      <c r="G5" s="16"/>
      <c r="H5" s="15"/>
      <c r="I5" s="16"/>
      <c r="J5" s="72"/>
      <c r="K5" s="72"/>
      <c r="L5" s="72"/>
      <c r="M5" s="72"/>
      <c r="N5" s="72"/>
      <c r="O5" s="18"/>
    </row>
    <row r="6" spans="1:27" s="19" customFormat="1" ht="13.5" customHeight="1" thickBot="1">
      <c r="A6" s="20"/>
      <c r="B6" s="99" t="s">
        <v>1</v>
      </c>
      <c r="C6" s="99"/>
      <c r="D6" s="99"/>
      <c r="E6" s="99"/>
      <c r="F6" s="99"/>
      <c r="G6" s="99"/>
      <c r="H6" s="99"/>
      <c r="I6" s="21" t="s">
        <v>2</v>
      </c>
      <c r="J6" s="22" t="s">
        <v>3</v>
      </c>
      <c r="K6" s="98" t="s">
        <v>4</v>
      </c>
      <c r="L6" s="98"/>
      <c r="M6" s="98"/>
      <c r="N6" s="98"/>
      <c r="O6" s="18"/>
    </row>
    <row r="7" spans="1:27" s="19" customFormat="1" ht="30" customHeight="1">
      <c r="A7" s="23" t="s">
        <v>5</v>
      </c>
      <c r="B7" s="24" t="s">
        <v>6</v>
      </c>
      <c r="C7" s="20"/>
      <c r="D7" s="20"/>
      <c r="E7" s="20"/>
      <c r="F7" s="20" t="s">
        <v>7</v>
      </c>
      <c r="G7" s="20" t="s">
        <v>8</v>
      </c>
      <c r="H7" s="24" t="str">
        <f>"Jednostka organizacyjna"</f>
        <v>Jednostka organizacyjna</v>
      </c>
      <c r="I7" s="23" t="s">
        <v>9</v>
      </c>
      <c r="J7" s="25" t="s">
        <v>18</v>
      </c>
      <c r="K7" s="26" t="s">
        <v>19</v>
      </c>
      <c r="L7" s="26" t="s">
        <v>20</v>
      </c>
      <c r="M7" s="26" t="s">
        <v>21</v>
      </c>
      <c r="N7" s="26" t="s">
        <v>22</v>
      </c>
      <c r="O7" s="18"/>
    </row>
    <row r="8" spans="1:27" s="19" customFormat="1" ht="15" customHeight="1">
      <c r="A8" s="27"/>
      <c r="B8" s="28"/>
      <c r="C8" s="27"/>
      <c r="D8" s="27"/>
      <c r="E8" s="27"/>
      <c r="F8" s="27"/>
      <c r="G8" s="27"/>
      <c r="H8" s="28"/>
      <c r="I8" s="27"/>
      <c r="J8" s="29"/>
      <c r="K8" s="30"/>
      <c r="L8" s="30"/>
      <c r="M8" s="30"/>
      <c r="N8" s="30"/>
      <c r="O8" s="18"/>
    </row>
    <row r="9" spans="1:27" s="79" customFormat="1" ht="15" customHeight="1">
      <c r="A9" s="76" t="s">
        <v>28</v>
      </c>
      <c r="B9" s="76"/>
      <c r="C9" s="76"/>
      <c r="D9" s="76"/>
      <c r="E9" s="76"/>
      <c r="F9" s="76"/>
      <c r="G9" s="76"/>
      <c r="H9" s="76"/>
      <c r="I9" s="76"/>
      <c r="J9" s="90">
        <f t="shared" ref="J9:N10" si="0">+J10</f>
        <v>0</v>
      </c>
      <c r="K9" s="77">
        <f t="shared" si="0"/>
        <v>-424799</v>
      </c>
      <c r="L9" s="77">
        <f t="shared" si="0"/>
        <v>424799</v>
      </c>
      <c r="M9" s="78">
        <f t="shared" si="0"/>
        <v>0</v>
      </c>
      <c r="N9" s="78">
        <f t="shared" si="0"/>
        <v>0</v>
      </c>
      <c r="O9" s="76"/>
      <c r="P9" s="76"/>
      <c r="Q9" s="76"/>
      <c r="R9" s="76"/>
      <c r="S9" s="76"/>
      <c r="T9" s="76"/>
      <c r="U9" s="76"/>
      <c r="V9" s="76"/>
      <c r="W9" s="76"/>
      <c r="X9" s="76" t="s">
        <v>25</v>
      </c>
      <c r="Y9" s="76"/>
      <c r="Z9" s="76"/>
      <c r="AA9" s="76"/>
    </row>
    <row r="10" spans="1:27" s="79" customFormat="1" ht="31.5" customHeight="1">
      <c r="A10" s="74" t="s">
        <v>29</v>
      </c>
      <c r="B10" s="96" t="s">
        <v>30</v>
      </c>
      <c r="C10" s="96"/>
      <c r="D10" s="96"/>
      <c r="E10" s="96"/>
      <c r="F10" s="96"/>
      <c r="G10" s="96"/>
      <c r="H10" s="96"/>
      <c r="I10" s="96"/>
      <c r="J10" s="91">
        <f t="shared" si="0"/>
        <v>0</v>
      </c>
      <c r="K10" s="80">
        <f t="shared" si="0"/>
        <v>-424799</v>
      </c>
      <c r="L10" s="80">
        <f t="shared" si="0"/>
        <v>424799</v>
      </c>
      <c r="M10" s="81">
        <f t="shared" si="0"/>
        <v>0</v>
      </c>
      <c r="N10" s="81">
        <f t="shared" si="0"/>
        <v>0</v>
      </c>
      <c r="O10" s="73"/>
      <c r="P10" s="73"/>
      <c r="Q10" s="73"/>
      <c r="R10" s="73"/>
      <c r="S10" s="73"/>
      <c r="T10" s="73"/>
      <c r="U10" s="73"/>
      <c r="V10" s="73"/>
      <c r="W10" s="73"/>
      <c r="X10" s="73" t="s">
        <v>25</v>
      </c>
      <c r="Y10" s="73"/>
      <c r="Z10" s="73"/>
      <c r="AA10" s="73"/>
    </row>
    <row r="11" spans="1:27" s="31" customFormat="1" ht="21" customHeight="1">
      <c r="A11" s="33"/>
      <c r="B11" s="100" t="s">
        <v>31</v>
      </c>
      <c r="C11" s="100"/>
      <c r="D11" s="100"/>
      <c r="E11" s="100"/>
      <c r="F11" s="100"/>
      <c r="G11" s="100"/>
      <c r="H11" s="100"/>
      <c r="I11" s="34" t="s">
        <v>32</v>
      </c>
      <c r="J11" s="88">
        <f>SUM(J12:J13)</f>
        <v>0</v>
      </c>
      <c r="K11" s="35">
        <f>SUM(K12:K13)</f>
        <v>-424799</v>
      </c>
      <c r="L11" s="35">
        <f t="shared" ref="L11:N11" si="1">SUM(L12:L13)</f>
        <v>424799</v>
      </c>
      <c r="M11" s="88">
        <f t="shared" si="1"/>
        <v>0</v>
      </c>
      <c r="N11" s="88">
        <f t="shared" si="1"/>
        <v>0</v>
      </c>
      <c r="O11" s="36"/>
      <c r="P11" s="36"/>
      <c r="Q11" s="36"/>
      <c r="R11" s="36"/>
      <c r="S11" s="36"/>
      <c r="T11" s="36"/>
      <c r="U11" s="36"/>
      <c r="V11" s="36"/>
      <c r="W11" s="36"/>
      <c r="X11" s="36" t="s">
        <v>26</v>
      </c>
      <c r="Y11" s="36"/>
      <c r="Z11" s="36"/>
      <c r="AA11" s="36"/>
    </row>
    <row r="12" spans="1:27" s="31" customFormat="1">
      <c r="A12" s="82"/>
      <c r="B12" s="83" t="s">
        <v>10</v>
      </c>
      <c r="C12" s="84"/>
      <c r="D12" s="84"/>
      <c r="E12" s="84"/>
      <c r="F12" s="84"/>
      <c r="G12" s="84"/>
      <c r="H12" s="38" t="s">
        <v>13</v>
      </c>
      <c r="I12" s="85"/>
      <c r="J12" s="92"/>
      <c r="K12" s="39">
        <f>-24345-137954</f>
        <v>-162299</v>
      </c>
      <c r="L12" s="39">
        <v>162299</v>
      </c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s="31" customFormat="1" ht="12.75" customHeight="1">
      <c r="A13" s="33"/>
      <c r="B13" s="37" t="s">
        <v>11</v>
      </c>
      <c r="C13" s="37"/>
      <c r="D13" s="37"/>
      <c r="E13" s="37"/>
      <c r="F13" s="37"/>
      <c r="G13" s="37"/>
      <c r="H13" s="38" t="s">
        <v>13</v>
      </c>
      <c r="I13" s="37"/>
      <c r="J13" s="93"/>
      <c r="K13" s="39">
        <v>-262500</v>
      </c>
      <c r="L13" s="39">
        <v>262500</v>
      </c>
      <c r="M13" s="40">
        <v>0</v>
      </c>
      <c r="N13" s="40">
        <v>0</v>
      </c>
      <c r="O13" s="37"/>
      <c r="P13" s="37"/>
      <c r="Q13" s="37"/>
      <c r="R13" s="37"/>
      <c r="S13" s="37"/>
      <c r="T13" s="37"/>
      <c r="U13" s="37"/>
      <c r="V13" s="37"/>
      <c r="W13" s="37"/>
      <c r="X13" s="37" t="s">
        <v>27</v>
      </c>
      <c r="Y13" s="37"/>
      <c r="Z13" s="37"/>
      <c r="AA13" s="37"/>
    </row>
    <row r="14" spans="1:27" s="19" customFormat="1" ht="15" customHeight="1">
      <c r="A14" s="41"/>
      <c r="B14" s="42"/>
      <c r="C14" s="43"/>
      <c r="D14" s="43"/>
      <c r="E14" s="43"/>
      <c r="F14" s="44"/>
      <c r="G14" s="44"/>
      <c r="H14" s="38"/>
      <c r="I14" s="43"/>
      <c r="J14" s="89"/>
      <c r="K14" s="45"/>
      <c r="L14" s="45"/>
      <c r="M14" s="46"/>
      <c r="N14" s="45"/>
      <c r="O14" s="18"/>
    </row>
    <row r="15" spans="1:27" s="19" customFormat="1" ht="12.75" customHeight="1">
      <c r="A15" s="47"/>
      <c r="B15" s="48" t="s">
        <v>16</v>
      </c>
      <c r="C15" s="49"/>
      <c r="D15" s="49"/>
      <c r="E15" s="49"/>
      <c r="F15" s="49"/>
      <c r="G15" s="49"/>
      <c r="H15" s="32"/>
      <c r="I15" s="50"/>
      <c r="J15" s="94">
        <f>+J9</f>
        <v>0</v>
      </c>
      <c r="K15" s="51">
        <f t="shared" ref="K15:N15" si="2">+K9</f>
        <v>-424799</v>
      </c>
      <c r="L15" s="51">
        <f t="shared" si="2"/>
        <v>424799</v>
      </c>
      <c r="M15" s="69">
        <f t="shared" si="2"/>
        <v>0</v>
      </c>
      <c r="N15" s="69">
        <f t="shared" si="2"/>
        <v>0</v>
      </c>
      <c r="O15" s="18"/>
    </row>
    <row r="16" spans="1:27" s="59" customFormat="1" ht="12.75" hidden="1" customHeight="1">
      <c r="A16" s="52"/>
      <c r="B16" s="53"/>
      <c r="C16" s="54"/>
      <c r="D16" s="54"/>
      <c r="E16" s="55" t="s">
        <v>10</v>
      </c>
      <c r="F16" s="54"/>
      <c r="G16" s="54"/>
      <c r="H16" s="55"/>
      <c r="I16" s="56"/>
      <c r="J16" s="95"/>
      <c r="K16" s="57"/>
      <c r="L16" s="57"/>
      <c r="M16" s="70"/>
      <c r="N16" s="70"/>
      <c r="O16" s="58"/>
    </row>
    <row r="17" spans="1:15" s="59" customFormat="1" ht="12.75" customHeight="1">
      <c r="A17" s="52"/>
      <c r="B17" s="53"/>
      <c r="C17" s="54"/>
      <c r="D17" s="54"/>
      <c r="E17" s="75" t="s">
        <v>10</v>
      </c>
      <c r="F17" s="54"/>
      <c r="G17" s="54"/>
      <c r="H17" s="55"/>
      <c r="I17" s="56"/>
      <c r="J17" s="95">
        <f>+J12</f>
        <v>0</v>
      </c>
      <c r="K17" s="57">
        <f t="shared" ref="K17:N17" si="3">+K12</f>
        <v>-162299</v>
      </c>
      <c r="L17" s="57">
        <f t="shared" si="3"/>
        <v>162299</v>
      </c>
      <c r="M17" s="70">
        <f t="shared" si="3"/>
        <v>0</v>
      </c>
      <c r="N17" s="70">
        <f t="shared" si="3"/>
        <v>0</v>
      </c>
      <c r="O17" s="58"/>
    </row>
    <row r="18" spans="1:15" s="59" customFormat="1" ht="12.75" customHeight="1">
      <c r="A18" s="52"/>
      <c r="B18" s="53"/>
      <c r="C18" s="54"/>
      <c r="D18" s="54"/>
      <c r="E18" s="55" t="s">
        <v>11</v>
      </c>
      <c r="F18" s="54"/>
      <c r="G18" s="54"/>
      <c r="H18" s="55"/>
      <c r="I18" s="56"/>
      <c r="J18" s="95">
        <f>+J13</f>
        <v>0</v>
      </c>
      <c r="K18" s="60">
        <f t="shared" ref="K18:N18" si="4">+K13</f>
        <v>-262500</v>
      </c>
      <c r="L18" s="60">
        <f t="shared" si="4"/>
        <v>262500</v>
      </c>
      <c r="M18" s="70">
        <f t="shared" si="4"/>
        <v>0</v>
      </c>
      <c r="N18" s="70">
        <f t="shared" si="4"/>
        <v>0</v>
      </c>
      <c r="O18" s="58"/>
    </row>
    <row r="19" spans="1:15" s="19" customFormat="1" ht="15" customHeight="1">
      <c r="A19" s="43"/>
      <c r="B19" s="61"/>
      <c r="C19" s="18"/>
      <c r="D19" s="18"/>
      <c r="E19" s="18"/>
      <c r="F19" s="18"/>
      <c r="G19" s="18"/>
      <c r="H19" s="61"/>
      <c r="I19" s="18"/>
      <c r="J19" s="17"/>
      <c r="K19" s="17"/>
      <c r="L19" s="17"/>
      <c r="M19" s="62"/>
      <c r="N19" s="17"/>
      <c r="O19" s="18"/>
    </row>
    <row r="20" spans="1:15" s="19" customFormat="1" ht="11.25" hidden="1" customHeight="1">
      <c r="A20" s="47"/>
      <c r="B20" s="48" t="s">
        <v>17</v>
      </c>
      <c r="C20" s="49"/>
      <c r="D20" s="49"/>
      <c r="E20" s="49"/>
      <c r="F20" s="49"/>
      <c r="G20" s="49"/>
      <c r="H20" s="48"/>
      <c r="I20" s="50"/>
      <c r="J20" s="51" t="e">
        <f>+#REF!+J15</f>
        <v>#REF!</v>
      </c>
      <c r="K20" s="51" t="e">
        <f>+#REF!+K15</f>
        <v>#REF!</v>
      </c>
      <c r="L20" s="51" t="e">
        <f>+#REF!+L15</f>
        <v>#REF!</v>
      </c>
      <c r="M20" s="51" t="e">
        <f>+#REF!+M15</f>
        <v>#REF!</v>
      </c>
      <c r="N20" s="51" t="e">
        <f>+#REF!+N15</f>
        <v>#REF!</v>
      </c>
      <c r="O20" s="18"/>
    </row>
    <row r="21" spans="1:15" s="19" customFormat="1" ht="13.5" hidden="1" customHeight="1">
      <c r="A21" s="63"/>
      <c r="B21" s="64"/>
      <c r="C21" s="63"/>
      <c r="D21" s="63"/>
      <c r="E21" s="65" t="s">
        <v>12</v>
      </c>
      <c r="F21" s="66"/>
      <c r="G21" s="66"/>
      <c r="H21" s="65"/>
      <c r="I21" s="66"/>
      <c r="J21" s="67" t="e">
        <f>+#REF!</f>
        <v>#REF!</v>
      </c>
      <c r="K21" s="67" t="e">
        <f>+#REF!</f>
        <v>#REF!</v>
      </c>
      <c r="L21" s="67" t="e">
        <f>+#REF!</f>
        <v>#REF!</v>
      </c>
      <c r="M21" s="71" t="e">
        <f>+#REF!</f>
        <v>#REF!</v>
      </c>
      <c r="N21" s="67" t="e">
        <f>+#REF!</f>
        <v>#REF!</v>
      </c>
      <c r="O21" s="18"/>
    </row>
    <row r="22" spans="1:15" s="19" customFormat="1" ht="15" hidden="1" customHeight="1">
      <c r="A22" s="63"/>
      <c r="B22" s="64"/>
      <c r="C22" s="63"/>
      <c r="D22" s="63"/>
      <c r="E22" s="65" t="s">
        <v>14</v>
      </c>
      <c r="F22" s="66"/>
      <c r="G22" s="66"/>
      <c r="H22" s="65"/>
      <c r="I22" s="66"/>
      <c r="J22" s="67">
        <f>+J17</f>
        <v>0</v>
      </c>
      <c r="K22" s="67">
        <f t="shared" ref="K22:N22" si="5">+K17</f>
        <v>-162299</v>
      </c>
      <c r="L22" s="71">
        <f t="shared" si="5"/>
        <v>162299</v>
      </c>
      <c r="M22" s="71">
        <f t="shared" si="5"/>
        <v>0</v>
      </c>
      <c r="N22" s="71">
        <f t="shared" si="5"/>
        <v>0</v>
      </c>
      <c r="O22" s="18"/>
    </row>
    <row r="23" spans="1:15" s="19" customFormat="1" ht="12.75" hidden="1" customHeight="1">
      <c r="A23" s="63"/>
      <c r="B23" s="64"/>
      <c r="C23" s="63"/>
      <c r="D23" s="63"/>
      <c r="E23" s="65" t="s">
        <v>10</v>
      </c>
      <c r="F23" s="66"/>
      <c r="G23" s="66"/>
      <c r="H23" s="65"/>
      <c r="I23" s="66"/>
      <c r="J23" s="67" t="e">
        <f>+#REF!</f>
        <v>#REF!</v>
      </c>
      <c r="K23" s="67" t="e">
        <f>+#REF!</f>
        <v>#REF!</v>
      </c>
      <c r="L23" s="67" t="e">
        <f>+#REF!</f>
        <v>#REF!</v>
      </c>
      <c r="M23" s="67" t="e">
        <f>+#REF!</f>
        <v>#REF!</v>
      </c>
      <c r="N23" s="67" t="e">
        <f>+#REF!</f>
        <v>#REF!</v>
      </c>
      <c r="O23" s="18"/>
    </row>
    <row r="24" spans="1:15" s="19" customFormat="1" ht="14.25" hidden="1" customHeight="1">
      <c r="A24" s="63"/>
      <c r="B24" s="64"/>
      <c r="C24" s="63"/>
      <c r="D24" s="63"/>
      <c r="E24" s="65" t="s">
        <v>11</v>
      </c>
      <c r="F24" s="66"/>
      <c r="G24" s="66"/>
      <c r="H24" s="65"/>
      <c r="I24" s="66"/>
      <c r="J24" s="67" t="e">
        <f>+#REF!+J18</f>
        <v>#REF!</v>
      </c>
      <c r="K24" s="67" t="e">
        <f>+#REF!+K18</f>
        <v>#REF!</v>
      </c>
      <c r="L24" s="67" t="e">
        <f>+#REF!+L18</f>
        <v>#REF!</v>
      </c>
      <c r="M24" s="71" t="e">
        <f>+#REF!+M18</f>
        <v>#REF!</v>
      </c>
      <c r="N24" s="67" t="e">
        <f>+#REF!+N18</f>
        <v>#REF!</v>
      </c>
      <c r="O24" s="18"/>
    </row>
    <row r="25" spans="1:15" s="19" customFormat="1" ht="3.75" hidden="1" customHeight="1">
      <c r="B25" s="31"/>
      <c r="H25" s="31"/>
      <c r="J25" s="68"/>
      <c r="K25" s="68"/>
      <c r="L25" s="68"/>
      <c r="M25" s="68"/>
      <c r="N25" s="68"/>
    </row>
    <row r="26" spans="1:15" s="12" customFormat="1" ht="11.25">
      <c r="B26" s="13"/>
      <c r="H26" s="13"/>
      <c r="I26" s="12" t="s">
        <v>23</v>
      </c>
      <c r="J26" s="14">
        <f>SUM(J16:J18)</f>
        <v>0</v>
      </c>
      <c r="K26" s="14">
        <f>SUM(K16:K18)</f>
        <v>-424799</v>
      </c>
      <c r="L26" s="14">
        <f>SUM(L16:L18)</f>
        <v>424799</v>
      </c>
      <c r="M26" s="14">
        <f>SUM(M16:M18)</f>
        <v>0</v>
      </c>
      <c r="N26" s="14">
        <f>SUM(N16:N18)</f>
        <v>0</v>
      </c>
    </row>
    <row r="27" spans="1:15" s="12" customFormat="1" ht="11.25">
      <c r="B27" s="13"/>
      <c r="H27" s="13"/>
      <c r="J27" s="14">
        <f>+J15-J26</f>
        <v>0</v>
      </c>
      <c r="K27" s="14">
        <f>+K15-K26</f>
        <v>0</v>
      </c>
      <c r="L27" s="14">
        <f>+L15-L26</f>
        <v>0</v>
      </c>
      <c r="M27" s="14">
        <f>+M15-M26</f>
        <v>0</v>
      </c>
      <c r="N27" s="14">
        <f>+N15-N26</f>
        <v>0</v>
      </c>
    </row>
    <row r="28" spans="1:15" s="12" customFormat="1" ht="11.25">
      <c r="B28" s="13"/>
      <c r="H28" s="13"/>
      <c r="J28" s="14"/>
      <c r="K28" s="14"/>
      <c r="L28" s="14"/>
      <c r="M28" s="14"/>
      <c r="N28" s="14"/>
    </row>
    <row r="30" spans="1:15" s="12" customFormat="1" ht="11.25">
      <c r="B30" s="13"/>
      <c r="H30" s="13"/>
      <c r="I30" s="12" t="s">
        <v>24</v>
      </c>
      <c r="J30" s="14" t="e">
        <f>SUM(J21:J24)</f>
        <v>#REF!</v>
      </c>
      <c r="K30" s="14" t="e">
        <f t="shared" ref="K30:N30" si="6">SUM(K21:K24)</f>
        <v>#REF!</v>
      </c>
      <c r="L30" s="14" t="e">
        <f t="shared" si="6"/>
        <v>#REF!</v>
      </c>
      <c r="M30" s="14" t="e">
        <f t="shared" si="6"/>
        <v>#REF!</v>
      </c>
      <c r="N30" s="14" t="e">
        <f t="shared" si="6"/>
        <v>#REF!</v>
      </c>
    </row>
    <row r="31" spans="1:15" s="12" customFormat="1" ht="11.25">
      <c r="B31" s="13"/>
      <c r="H31" s="13"/>
      <c r="J31" s="14" t="e">
        <f>+J20-J30</f>
        <v>#REF!</v>
      </c>
      <c r="K31" s="14" t="e">
        <f t="shared" ref="K31:N31" si="7">+K20-K30</f>
        <v>#REF!</v>
      </c>
      <c r="L31" s="14" t="e">
        <f t="shared" si="7"/>
        <v>#REF!</v>
      </c>
      <c r="M31" s="14" t="e">
        <f t="shared" si="7"/>
        <v>#REF!</v>
      </c>
      <c r="N31" s="14" t="e">
        <f t="shared" si="7"/>
        <v>#REF!</v>
      </c>
    </row>
  </sheetData>
  <mergeCells count="5">
    <mergeCell ref="B10:I10"/>
    <mergeCell ref="L4:N4"/>
    <mergeCell ref="K6:N6"/>
    <mergeCell ref="B6:H6"/>
    <mergeCell ref="B11:H11"/>
  </mergeCells>
  <pageMargins left="0.59055118110236227" right="0.59055118110236227" top="0.59055118110236227" bottom="0.39" header="0.59055118110236227" footer="0.18"/>
  <pageSetup paperSize="9" scale="90" orientation="landscape" r:id="rId1"/>
  <headerFooter alignWithMargins="0">
    <oddFooter>&amp;L&amp;"Arial"&amp;5 Sygnatura: 10010094013180700102 
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KB_06</vt:lpstr>
      <vt:lpstr>KB_06!Obszar_wydruku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mklimek</cp:lastModifiedBy>
  <cp:lastPrinted>2010-11-04T07:28:57Z</cp:lastPrinted>
  <dcterms:created xsi:type="dcterms:W3CDTF">2010-07-08T11:12:03Z</dcterms:created>
  <dcterms:modified xsi:type="dcterms:W3CDTF">2011-01-03T08:50:57Z</dcterms:modified>
</cp:coreProperties>
</file>