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2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opisowa'!$A$2:$G$107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<sst xmlns="http://schemas.openxmlformats.org/spreadsheetml/2006/main" count="542" uniqueCount="192">
  <si>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</si>
  <si>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</si>
  <si>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</si>
  <si>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</si>
  <si>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</si>
  <si>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</si>
  <si>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</si>
  <si>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</si>
  <si>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</si>
  <si>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</si>
  <si>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</si>
  <si>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</si>
  <si>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</si>
  <si>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</si>
  <si>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</si>
  <si>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</si>
  <si>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</si>
  <si>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</si>
  <si>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</si>
  <si>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</si>
  <si>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</si>
  <si>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</si>
  <si>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</si>
  <si>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</si>
  <si>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</si>
  <si>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</si>
  <si>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</si>
  <si>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</si>
  <si>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</si>
  <si>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</si>
  <si>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</si>
  <si>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</si>
  <si>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</si>
  <si>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</si>
  <si>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</si>
  <si>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</si>
  <si>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</si>
  <si>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</si>
  <si>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</si>
  <si>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</si>
  <si>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</si>
  <si>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</si>
  <si>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</si>
  <si>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</si>
  <si>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</si>
  <si>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</si>
  <si>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</si>
  <si>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</si>
  <si>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</si>
  <si>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</si>
  <si>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</si>
  <si>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</si>
  <si>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</si>
  <si>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</si>
  <si>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</si>
  <si>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</si>
  <si>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</si>
  <si>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</si>
  <si>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</si>
  <si>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</si>
  <si>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</si>
  <si>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</si>
  <si>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</si>
  <si>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</si>
  <si>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</si>
  <si>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</si>
  <si>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</si>
  <si>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</si>
  <si>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</si>
  <si>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</si>
  <si>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</si>
  <si>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</si>
  <si>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</si>
  <si>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</si>
  <si>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</si>
  <si>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</si>
  <si>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</si>
  <si>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</si>
  <si>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</si>
  <si>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</si>
  <si>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</si>
  <si>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</si>
  <si>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</si>
  <si>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</si>
  <si>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</si>
  <si>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</si>
  <si>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</si>
  <si>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</si>
  <si>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</si>
  <si>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</si>
  <si>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</si>
  <si>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</si>
  <si>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</si>
  <si>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</si>
  <si>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</si>
  <si>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</si>
  <si>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</si>
  <si>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</si>
  <si>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</si>
  <si>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</si>
  <si>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</si>
  <si>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</si>
  <si>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</si>
  <si>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</si>
  <si>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</si>
  <si>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</si>
  <si>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</si>
  <si>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</si>
  <si>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</si>
  <si>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</si>
  <si>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</si>
  <si>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</si>
  <si>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</si>
  <si>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</si>
  <si>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</si>
  <si>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</si>
  <si>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</si>
  <si>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</si>
  <si>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</si>
  <si>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</si>
  <si>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</si>
  <si>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</si>
  <si>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</si>
  <si>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</si>
  <si>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</si>
  <si>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</si>
  <si>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</si>
  <si>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</si>
  <si>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</si>
  <si>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</si>
  <si>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</si>
  <si>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</si>
  <si>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</si>
  <si>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</si>
  <si>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</si>
  <si>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</si>
  <si>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</si>
  <si>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</si>
  <si>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</si>
  <si>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</si>
  <si>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</si>
  <si>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</si>
  <si>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</si>
  <si>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</si>
  <si>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</si>
  <si>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</si>
  <si>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</si>
  <si>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</si>
  <si>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</si>
  <si>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</si>
  <si>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</si>
  <si>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</si>
  <si>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</si>
  <si>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</si>
  <si>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</si>
  <si>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</si>
  <si>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</si>
  <si>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</si>
  <si>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</si>
  <si>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</si>
  <si>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</si>
  <si>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** Liczba - wpisujemy jednorazowe wydarzenia, w przypadku wydarzeń cyklicznych, powtarzających się - sumujemy</t>
  </si>
  <si>
    <t xml:space="preserve">* Rodzaje działalności - istnieje możliwość zmiany nazw wydarzeń artystycznych w zależności od prowadzonej działalności </t>
  </si>
  <si>
    <t>Ogółem:</t>
  </si>
  <si>
    <t>Razem kol. 5:</t>
  </si>
  <si>
    <t>Razem kol. 4:</t>
  </si>
  <si>
    <t>4. Spektakle</t>
  </si>
  <si>
    <t>Razem kol. 3:</t>
  </si>
  <si>
    <t>3. Spotkania</t>
  </si>
  <si>
    <t>Razem kol. 2:</t>
  </si>
  <si>
    <t>2. Wystawy</t>
  </si>
  <si>
    <t>Razem kol. 1:</t>
  </si>
  <si>
    <t>1. Koncerty</t>
  </si>
  <si>
    <t>Dynamika   (5:3)</t>
  </si>
  <si>
    <t xml:space="preserve">Dynamika  (4:2)   </t>
  </si>
  <si>
    <t>Liczba widzów (uczestników)</t>
  </si>
  <si>
    <t>Liczba**</t>
  </si>
  <si>
    <t>Wykonanie na dzień 31.12.20... r. wraz z częścią merytoryczną</t>
  </si>
  <si>
    <t>Rodzaj działności*</t>
  </si>
  <si>
    <t>Wykonanie na dzień 31.12.20... r. (rok poprzedzający)</t>
  </si>
  <si>
    <t>Wykonanie na dzień 31.12.20… r.(rok poprzedzający)</t>
  </si>
  <si>
    <t xml:space="preserve">szacunkowy koszt realizacji </t>
  </si>
  <si>
    <t>Część opisowa działalności merytorycznej  za rok 20…</t>
  </si>
  <si>
    <t>6. Inne formy działalności:</t>
  </si>
  <si>
    <t>Razem kol. 6:</t>
  </si>
  <si>
    <t>5. Warsztaty:</t>
  </si>
  <si>
    <t xml:space="preserve">Instytucja kultury: Ośrodek Teatralny KANA </t>
  </si>
  <si>
    <t xml:space="preserve">Ośrodek Teatralny KANA </t>
  </si>
  <si>
    <t>Część opisowa z wykonania planu finansowego: Ośrodek Teatralny KANA za rok 20…</t>
  </si>
  <si>
    <t>Działalność merytoryczna: Ośrodek Teatralny KANA za okres od 01 stycznia 20... r. - 31 grudnia 20... r.</t>
  </si>
  <si>
    <t xml:space="preserve">Plan na dzień 01.01.20… r. </t>
  </si>
  <si>
    <t>Dynamika     (5:3)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</si>
</sst>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0" fillId="0" borderId="11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left" vertical="center" wrapText="1" readingOrder="1"/>
      <protection/>
    </xf>
    <xf numFmtId="3" fontId="71" fillId="36" borderId="11" xfId="51" applyNumberFormat="1" applyFont="1" applyFill="1" applyBorder="1" applyAlignment="1">
      <alignment horizontal="right" vertical="center" wrapText="1" readingOrder="1"/>
      <protection/>
    </xf>
    <xf numFmtId="10" fontId="71" fillId="36" borderId="11" xfId="51" applyNumberFormat="1" applyFont="1" applyFill="1" applyBorder="1" applyAlignment="1">
      <alignment horizontal="right" vertical="center" wrapText="1" readingOrder="1"/>
      <protection/>
    </xf>
    <xf numFmtId="165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left" vertical="center" wrapText="1" readingOrder="1"/>
      <protection/>
    </xf>
    <xf numFmtId="3" fontId="71" fillId="37" borderId="11" xfId="51" applyNumberFormat="1" applyFont="1" applyFill="1" applyBorder="1" applyAlignment="1">
      <alignment horizontal="right" vertical="center" wrapText="1" readingOrder="1"/>
      <protection/>
    </xf>
    <xf numFmtId="10" fontId="71" fillId="38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1" xfId="51" applyNumberFormat="1" applyFont="1" applyFill="1" applyBorder="1" applyAlignment="1">
      <alignment vertical="center" wrapText="1" readingOrder="1"/>
      <protection/>
    </xf>
    <xf numFmtId="0" fontId="71" fillId="37" borderId="11" xfId="51" applyNumberFormat="1" applyFont="1" applyFill="1" applyBorder="1" applyAlignment="1">
      <alignment vertical="center" wrapText="1" readingOrder="1"/>
      <protection/>
    </xf>
    <xf numFmtId="0" fontId="71" fillId="0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horizontal="left" vertical="center" wrapText="1" readingOrder="1"/>
      <protection/>
    </xf>
    <xf numFmtId="0" fontId="71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0" borderId="11" xfId="51" applyNumberFormat="1" applyFont="1" applyFill="1" applyBorder="1" applyAlignment="1">
      <alignment horizontal="left" vertical="center" wrapText="1" readingOrder="1"/>
      <protection/>
    </xf>
    <xf numFmtId="3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1" xfId="51" applyNumberFormat="1" applyFont="1" applyFill="1" applyBorder="1" applyAlignment="1">
      <alignment horizontal="right" vertical="center" wrapText="1" readingOrder="1"/>
      <protection/>
    </xf>
    <xf numFmtId="3" fontId="70" fillId="0" borderId="11" xfId="51" applyNumberFormat="1" applyFont="1" applyFill="1" applyBorder="1" applyAlignment="1">
      <alignment horizontal="right" vertical="center" wrapText="1" readingOrder="1"/>
      <protection/>
    </xf>
    <xf numFmtId="0" fontId="71" fillId="39" borderId="19" xfId="51" applyNumberFormat="1" applyFont="1" applyFill="1" applyBorder="1" applyAlignment="1">
      <alignment horizontal="center" vertical="center" wrapText="1" readingOrder="1"/>
      <protection/>
    </xf>
    <xf numFmtId="0" fontId="71" fillId="39" borderId="20" xfId="51" applyNumberFormat="1" applyFont="1" applyFill="1" applyBorder="1" applyAlignment="1">
      <alignment horizontal="left" vertical="center" wrapText="1" readingOrder="1"/>
      <protection/>
    </xf>
    <xf numFmtId="3" fontId="70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4" xfId="51" applyNumberFormat="1" applyFont="1" applyFill="1" applyBorder="1" applyAlignment="1">
      <alignment horizontal="center" vertical="center" wrapText="1" readingOrder="1"/>
      <protection/>
    </xf>
    <xf numFmtId="0" fontId="70" fillId="0" borderId="15" xfId="51" applyNumberFormat="1" applyFont="1" applyFill="1" applyBorder="1" applyAlignment="1">
      <alignment horizontal="left" vertical="center" wrapText="1" readingOrder="1"/>
      <protection/>
    </xf>
    <xf numFmtId="3" fontId="70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right" vertical="top" wrapText="1" readingOrder="1"/>
      <protection/>
    </xf>
    <xf numFmtId="0" fontId="70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right" vertical="top" wrapText="1" readingOrder="1"/>
      <protection/>
    </xf>
    <xf numFmtId="0" fontId="73" fillId="0" borderId="0" xfId="51" applyNumberFormat="1" applyFont="1" applyFill="1" applyBorder="1" applyAlignment="1">
      <alignment horizontal="right" vertical="center" wrapText="1" readingOrder="1"/>
      <protection/>
    </xf>
    <xf numFmtId="0" fontId="73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74" fillId="45" borderId="11" xfId="51" applyNumberFormat="1" applyFont="1" applyFill="1" applyBorder="1" applyAlignment="1">
      <alignment horizontal="center" vertical="center" wrapText="1" readingOrder="1"/>
      <protection/>
    </xf>
    <xf numFmtId="10" fontId="74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49" fontId="76" fillId="37" borderId="23" xfId="0" applyNumberFormat="1" applyFont="1" applyFill="1" applyBorder="1" applyAlignment="1">
      <alignment vertical="center" wrapText="1"/>
    </xf>
    <xf numFmtId="164" fontId="75" fillId="37" borderId="29" xfId="0" applyNumberFormat="1" applyFont="1" applyFill="1" applyBorder="1" applyAlignment="1">
      <alignment vertical="center" wrapText="1"/>
    </xf>
    <xf numFmtId="0" fontId="76" fillId="37" borderId="22" xfId="0" applyFont="1" applyFill="1" applyBorder="1" applyAlignment="1">
      <alignment vertical="center" wrapText="1"/>
    </xf>
    <xf numFmtId="0" fontId="76" fillId="37" borderId="21" xfId="0" applyFont="1" applyFill="1" applyBorder="1" applyAlignment="1">
      <alignment vertical="center" wrapText="1"/>
    </xf>
    <xf numFmtId="49" fontId="76" fillId="37" borderId="18" xfId="0" applyNumberFormat="1" applyFont="1" applyFill="1" applyBorder="1" applyAlignment="1">
      <alignment vertical="center" wrapText="1"/>
    </xf>
    <xf numFmtId="164" fontId="75" fillId="37" borderId="13" xfId="0" applyNumberFormat="1" applyFont="1" applyFill="1" applyBorder="1" applyAlignment="1">
      <alignment vertical="center" wrapText="1"/>
    </xf>
    <xf numFmtId="0" fontId="76" fillId="37" borderId="13" xfId="0" applyFont="1" applyFill="1" applyBorder="1" applyAlignment="1">
      <alignment vertical="center" wrapText="1"/>
    </xf>
    <xf numFmtId="0" fontId="76" fillId="37" borderId="12" xfId="0" applyFont="1" applyFill="1" applyBorder="1" applyAlignment="1">
      <alignment vertical="center" wrapText="1"/>
    </xf>
    <xf numFmtId="49" fontId="75" fillId="0" borderId="17" xfId="0" applyNumberFormat="1" applyFont="1" applyBorder="1" applyAlignment="1">
      <alignment vertical="center" wrapText="1"/>
    </xf>
    <xf numFmtId="164" fontId="75" fillId="0" borderId="11" xfId="0" applyNumberFormat="1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49" fontId="76" fillId="37" borderId="17" xfId="0" applyNumberFormat="1" applyFont="1" applyFill="1" applyBorder="1" applyAlignment="1">
      <alignment vertical="center" wrapText="1"/>
    </xf>
    <xf numFmtId="164" fontId="75" fillId="37" borderId="11" xfId="0" applyNumberFormat="1" applyFont="1" applyFill="1" applyBorder="1" applyAlignment="1">
      <alignment vertical="center" wrapText="1"/>
    </xf>
    <xf numFmtId="0" fontId="76" fillId="37" borderId="11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49" fontId="75" fillId="0" borderId="16" xfId="0" applyNumberFormat="1" applyFont="1" applyBorder="1" applyAlignment="1">
      <alignment vertical="center" wrapText="1"/>
    </xf>
    <xf numFmtId="164" fontId="75" fillId="0" borderId="15" xfId="0" applyNumberFormat="1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6" fillId="0" borderId="23" xfId="0" applyFont="1" applyFill="1" applyBorder="1" applyAlignment="1">
      <alignment horizontal="center" vertical="center" wrapText="1"/>
    </xf>
    <xf numFmtId="49" fontId="76" fillId="0" borderId="29" xfId="0" applyNumberFormat="1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164" fontId="77" fillId="37" borderId="31" xfId="0" applyNumberFormat="1" applyFont="1" applyFill="1" applyBorder="1" applyAlignment="1">
      <alignment horizontal="center" vertical="center" wrapText="1"/>
    </xf>
    <xf numFmtId="0" fontId="77" fillId="37" borderId="31" xfId="0" applyFont="1" applyFill="1" applyBorder="1" applyAlignment="1">
      <alignment horizontal="center" vertical="center" wrapText="1"/>
    </xf>
    <xf numFmtId="0" fontId="77" fillId="37" borderId="20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7" fillId="37" borderId="33" xfId="0" applyFont="1" applyFill="1" applyBorder="1" applyAlignment="1">
      <alignment horizontal="center" vertical="center" wrapText="1"/>
    </xf>
    <xf numFmtId="4" fontId="75" fillId="0" borderId="34" xfId="0" applyNumberFormat="1" applyFont="1" applyBorder="1" applyAlignment="1">
      <alignment vertical="center" wrapText="1"/>
    </xf>
    <xf numFmtId="4" fontId="75" fillId="0" borderId="35" xfId="0" applyNumberFormat="1" applyFont="1" applyBorder="1" applyAlignment="1">
      <alignment vertical="center" wrapText="1"/>
    </xf>
    <xf numFmtId="4" fontId="75" fillId="46" borderId="35" xfId="0" applyNumberFormat="1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0" fillId="0" borderId="10" xfId="0" applyBorder="1" applyAlignment="1">
      <alignment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77" fillId="37" borderId="19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77" fillId="37" borderId="37" xfId="0" applyFont="1" applyFill="1" applyBorder="1" applyAlignment="1">
      <alignment horizontal="center" vertical="center" wrapText="1"/>
    </xf>
    <xf numFmtId="0" fontId="80" fillId="0" borderId="38" xfId="0" applyFont="1" applyBorder="1" applyAlignment="1">
      <alignment/>
    </xf>
    <xf numFmtId="0" fontId="0" fillId="0" borderId="39" xfId="0" applyBorder="1" applyAlignment="1">
      <alignment/>
    </xf>
    <xf numFmtId="0" fontId="27" fillId="0" borderId="0" xfId="53" applyFont="1" applyAlignment="1">
      <alignment/>
      <protection/>
    </xf>
    <xf numFmtId="0" fontId="0" fillId="0" borderId="0" xfId="0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85">
      <selection activeCell="I17" sqref="I17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26"/>
      <c r="C1" s="226"/>
      <c r="D1" s="226"/>
      <c r="E1" s="226"/>
      <c r="F1" s="226"/>
      <c r="G1" s="227"/>
      <c r="H1" s="57"/>
      <c r="I1" s="57"/>
      <c r="J1" s="57"/>
      <c r="K1" s="57"/>
      <c r="L1" s="57"/>
      <c r="M1" s="57"/>
    </row>
    <row r="2" spans="2:7" ht="38.25" customHeight="1">
      <c r="B2" s="223" t="s">
        <v>146</v>
      </c>
      <c r="C2" s="224"/>
      <c r="D2" s="224"/>
      <c r="E2" s="224"/>
      <c r="F2" s="224"/>
      <c r="G2" s="225"/>
    </row>
    <row r="3" spans="2:6" ht="25.5" customHeight="1">
      <c r="B3" s="221" t="s">
        <v>186</v>
      </c>
      <c r="C3" s="222"/>
      <c r="D3" s="222"/>
      <c r="E3" s="222"/>
      <c r="F3" s="222"/>
    </row>
    <row r="4" spans="2:6" ht="27.75" customHeight="1">
      <c r="B4" s="221" t="s">
        <v>144</v>
      </c>
      <c r="C4" s="222"/>
      <c r="D4" s="222"/>
      <c r="E4" s="222"/>
      <c r="F4" s="222"/>
    </row>
    <row r="5" ht="17.25" customHeight="1"/>
    <row r="6" spans="2:7" ht="60" customHeight="1">
      <c r="B6" s="177" t="s">
        <v>0</v>
      </c>
      <c r="C6" s="177" t="s">
        <v>1</v>
      </c>
      <c r="D6" s="177" t="s">
        <v>147</v>
      </c>
      <c r="E6" s="177" t="s">
        <v>148</v>
      </c>
      <c r="F6" s="177" t="s">
        <v>149</v>
      </c>
      <c r="G6" s="178" t="s">
        <v>145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150</v>
      </c>
      <c r="C102" s="102"/>
      <c r="D102" s="102"/>
      <c r="E102" s="102"/>
      <c r="F102" s="102" t="s">
        <v>151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91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92</v>
      </c>
      <c r="C109" s="102"/>
      <c r="D109" s="102"/>
      <c r="E109" s="102" t="s">
        <v>93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J12" sqref="J12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94</v>
      </c>
      <c r="D1" s="181" t="s">
        <v>137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152</v>
      </c>
      <c r="D2" s="181" t="s">
        <v>187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28" t="s">
        <v>153</v>
      </c>
      <c r="C5" s="228"/>
      <c r="D5" s="228"/>
      <c r="E5" s="228"/>
      <c r="F5" s="228"/>
      <c r="G5" s="228"/>
    </row>
    <row r="6" spans="2:7" ht="51" customHeight="1" thickBot="1">
      <c r="B6" s="174" t="s">
        <v>0</v>
      </c>
      <c r="C6" s="175" t="s">
        <v>1</v>
      </c>
      <c r="D6" s="176" t="s">
        <v>154</v>
      </c>
      <c r="E6" s="176" t="s">
        <v>155</v>
      </c>
      <c r="F6" s="176" t="s">
        <v>156</v>
      </c>
      <c r="G6" s="176" t="s">
        <v>145</v>
      </c>
    </row>
    <row r="7" spans="2:7" ht="16.5" thickBot="1">
      <c r="B7" s="128" t="s">
        <v>95</v>
      </c>
      <c r="C7" s="129" t="s">
        <v>96</v>
      </c>
      <c r="D7" s="130" t="s">
        <v>97</v>
      </c>
      <c r="E7" s="130" t="s">
        <v>98</v>
      </c>
      <c r="F7" s="130">
        <v>5</v>
      </c>
      <c r="G7" s="131">
        <v>6</v>
      </c>
    </row>
    <row r="8" spans="2:7" ht="37.5" customHeight="1">
      <c r="B8" s="229" t="s">
        <v>99</v>
      </c>
      <c r="C8" s="230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100</v>
      </c>
      <c r="D9" s="136"/>
      <c r="E9" s="136"/>
      <c r="F9" s="136"/>
      <c r="G9" s="137"/>
    </row>
    <row r="10" spans="2:7" ht="24.75" customHeight="1">
      <c r="B10" s="134"/>
      <c r="C10" s="135" t="s">
        <v>101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102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103</v>
      </c>
      <c r="D12" s="140"/>
      <c r="E12" s="140"/>
      <c r="F12" s="140"/>
      <c r="G12" s="141"/>
    </row>
    <row r="13" spans="2:7" s="115" customFormat="1" ht="24" customHeight="1">
      <c r="B13" s="142" t="s">
        <v>104</v>
      </c>
      <c r="C13" s="143" t="s">
        <v>105</v>
      </c>
      <c r="D13" s="144"/>
      <c r="E13" s="144"/>
      <c r="F13" s="144"/>
      <c r="G13" s="145"/>
    </row>
    <row r="14" spans="2:7" s="115" customFormat="1" ht="39.75" customHeight="1">
      <c r="B14" s="146" t="s">
        <v>106</v>
      </c>
      <c r="C14" s="147" t="s">
        <v>138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107</v>
      </c>
      <c r="C15" s="147" t="s">
        <v>108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109</v>
      </c>
      <c r="D16" s="150"/>
      <c r="E16" s="150"/>
      <c r="F16" s="150"/>
      <c r="G16" s="145"/>
    </row>
    <row r="17" spans="2:7" ht="15.75">
      <c r="B17" s="151"/>
      <c r="C17" s="152" t="s">
        <v>110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111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112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113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114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115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116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117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118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119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120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139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121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122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123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124</v>
      </c>
      <c r="C32" s="155" t="s">
        <v>125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124</v>
      </c>
      <c r="C33" s="155" t="s">
        <v>126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124</v>
      </c>
      <c r="C34" s="155" t="s">
        <v>127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128</v>
      </c>
      <c r="D36" s="140"/>
      <c r="E36" s="140"/>
      <c r="F36" s="140"/>
      <c r="G36" s="157"/>
    </row>
    <row r="37" spans="2:7" s="115" customFormat="1" ht="24" customHeight="1">
      <c r="B37" s="142" t="s">
        <v>104</v>
      </c>
      <c r="C37" s="143" t="s">
        <v>105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106</v>
      </c>
      <c r="C38" s="147" t="s">
        <v>140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107</v>
      </c>
      <c r="C39" s="147" t="s">
        <v>108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109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110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111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112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113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114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115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116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117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118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119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120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139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121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122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123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124</v>
      </c>
      <c r="C56" s="155" t="s">
        <v>125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124</v>
      </c>
      <c r="C57" s="155" t="s">
        <v>126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124</v>
      </c>
      <c r="C58" s="155" t="s">
        <v>129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130</v>
      </c>
      <c r="D60" s="160"/>
      <c r="E60" s="160"/>
      <c r="F60" s="161"/>
      <c r="G60" s="157"/>
    </row>
    <row r="61" spans="2:7" s="115" customFormat="1" ht="24" customHeight="1">
      <c r="B61" s="142" t="s">
        <v>104</v>
      </c>
      <c r="C61" s="143" t="s">
        <v>105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106</v>
      </c>
      <c r="C62" s="147" t="s">
        <v>141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107</v>
      </c>
      <c r="C63" s="162" t="s">
        <v>131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132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133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134</v>
      </c>
      <c r="C68" s="167"/>
      <c r="D68" s="167"/>
      <c r="E68" s="167"/>
      <c r="F68" s="167"/>
      <c r="G68" s="167"/>
    </row>
    <row r="69" spans="2:7" ht="15.75">
      <c r="B69" s="233"/>
      <c r="C69" s="233"/>
      <c r="D69" s="167"/>
      <c r="E69" s="167"/>
      <c r="F69" s="167"/>
      <c r="G69" s="167"/>
    </row>
    <row r="70" spans="2:7" ht="51" customHeight="1">
      <c r="B70" s="167"/>
      <c r="C70" s="169" t="s">
        <v>157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91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32" t="s">
        <v>135</v>
      </c>
      <c r="E73" s="232"/>
      <c r="F73" s="232"/>
      <c r="G73" s="127"/>
    </row>
    <row r="74" spans="2:8" ht="15.75">
      <c r="B74" s="123"/>
      <c r="C74" s="123"/>
      <c r="D74" s="231" t="s">
        <v>136</v>
      </c>
      <c r="E74" s="231"/>
      <c r="F74" s="231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7"/>
  <sheetViews>
    <sheetView tabSelected="1" zoomScalePageLayoutView="0" workbookViewId="0" topLeftCell="A1">
      <selection activeCell="I4" sqref="I4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2.09765625" style="0" customWidth="1"/>
    <col min="5" max="5" width="11.3984375" style="0" customWidth="1"/>
    <col min="6" max="6" width="10" style="0" customWidth="1"/>
    <col min="7" max="7" width="49.09765625" style="0" customWidth="1"/>
  </cols>
  <sheetData>
    <row r="2" spans="1:7" ht="30" customHeight="1">
      <c r="A2" s="234" t="s">
        <v>188</v>
      </c>
      <c r="B2" s="234"/>
      <c r="C2" s="234"/>
      <c r="D2" s="234"/>
      <c r="E2" s="234"/>
      <c r="F2" s="234"/>
      <c r="G2" s="234"/>
    </row>
    <row r="3" ht="15" thickBot="1"/>
    <row r="4" spans="1:7" ht="84" customHeight="1" thickBot="1">
      <c r="A4" s="172" t="s">
        <v>0</v>
      </c>
      <c r="B4" s="173" t="s">
        <v>1</v>
      </c>
      <c r="C4" s="173" t="s">
        <v>179</v>
      </c>
      <c r="D4" s="173" t="s">
        <v>190</v>
      </c>
      <c r="E4" s="173" t="s">
        <v>158</v>
      </c>
      <c r="F4" s="173" t="s">
        <v>191</v>
      </c>
      <c r="G4" s="173" t="s">
        <v>159</v>
      </c>
    </row>
    <row r="5" spans="1:7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>
        <f>+E7+E12+E18+E23+E27+E28+E29</f>
        <v>0</v>
      </c>
      <c r="F6" s="13" t="e">
        <f aca="true" t="shared" si="0" ref="F6:F37">E6/C6%</f>
        <v>#DIV/0!</v>
      </c>
      <c r="G6" s="45" t="s">
        <v>143</v>
      </c>
    </row>
    <row r="7" spans="1:7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>
        <f>SUM(E8:E11)</f>
        <v>0</v>
      </c>
      <c r="F7" s="3" t="e">
        <f t="shared" si="0"/>
        <v>#DIV/0!</v>
      </c>
      <c r="G7" s="46" t="s">
        <v>143</v>
      </c>
    </row>
    <row r="8" spans="1:7" ht="24" customHeight="1">
      <c r="A8" s="4" t="s">
        <v>6</v>
      </c>
      <c r="B8" s="5" t="s">
        <v>7</v>
      </c>
      <c r="C8" s="6"/>
      <c r="D8" s="6"/>
      <c r="E8" s="6"/>
      <c r="F8" s="7" t="e">
        <f t="shared" si="0"/>
        <v>#DIV/0!</v>
      </c>
      <c r="G8" s="47"/>
    </row>
    <row r="9" spans="1:7" ht="24" customHeight="1">
      <c r="A9" s="4" t="s">
        <v>6</v>
      </c>
      <c r="B9" s="5" t="s">
        <v>8</v>
      </c>
      <c r="C9" s="6"/>
      <c r="D9" s="6"/>
      <c r="E9" s="6"/>
      <c r="F9" s="7" t="e">
        <f t="shared" si="0"/>
        <v>#DIV/0!</v>
      </c>
      <c r="G9" s="47"/>
    </row>
    <row r="10" spans="1:7" ht="24" customHeight="1">
      <c r="A10" s="4" t="s">
        <v>6</v>
      </c>
      <c r="B10" s="5" t="s">
        <v>9</v>
      </c>
      <c r="C10" s="6"/>
      <c r="D10" s="6"/>
      <c r="E10" s="6"/>
      <c r="F10" s="7" t="e">
        <f t="shared" si="0"/>
        <v>#DIV/0!</v>
      </c>
      <c r="G10" s="56"/>
    </row>
    <row r="11" spans="1:7" ht="24" customHeight="1">
      <c r="A11" s="4" t="s">
        <v>6</v>
      </c>
      <c r="B11" s="5" t="s">
        <v>10</v>
      </c>
      <c r="C11" s="6"/>
      <c r="D11" s="6"/>
      <c r="E11" s="6"/>
      <c r="F11" s="7" t="e">
        <f t="shared" si="0"/>
        <v>#DIV/0!</v>
      </c>
      <c r="G11" s="47"/>
    </row>
    <row r="12" spans="1:7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>
        <f>SUM(E13:E17)</f>
        <v>0</v>
      </c>
      <c r="F12" s="3" t="e">
        <f t="shared" si="0"/>
        <v>#DIV/0!</v>
      </c>
      <c r="G12" s="46" t="s">
        <v>143</v>
      </c>
    </row>
    <row r="13" spans="1:7" ht="24" customHeight="1">
      <c r="A13" s="4" t="s">
        <v>6</v>
      </c>
      <c r="B13" s="5" t="s">
        <v>13</v>
      </c>
      <c r="C13" s="8"/>
      <c r="D13" s="8"/>
      <c r="E13" s="6"/>
      <c r="F13" s="7" t="e">
        <f t="shared" si="0"/>
        <v>#DIV/0!</v>
      </c>
      <c r="G13" s="47"/>
    </row>
    <row r="14" spans="1:7" ht="24" customHeight="1">
      <c r="A14" s="4"/>
      <c r="B14" s="5" t="s">
        <v>14</v>
      </c>
      <c r="C14" s="6"/>
      <c r="D14" s="6"/>
      <c r="E14" s="6"/>
      <c r="F14" s="7" t="e">
        <f t="shared" si="0"/>
        <v>#DIV/0!</v>
      </c>
      <c r="G14" s="47"/>
    </row>
    <row r="15" spans="1:7" ht="24" customHeight="1">
      <c r="A15" s="4" t="s">
        <v>6</v>
      </c>
      <c r="B15" s="5" t="s">
        <v>15</v>
      </c>
      <c r="C15" s="6"/>
      <c r="D15" s="6"/>
      <c r="E15" s="6"/>
      <c r="F15" s="7" t="e">
        <f t="shared" si="0"/>
        <v>#DIV/0!</v>
      </c>
      <c r="G15" s="47"/>
    </row>
    <row r="16" spans="1:7" ht="24" customHeight="1">
      <c r="A16" s="4" t="s">
        <v>6</v>
      </c>
      <c r="B16" s="5" t="s">
        <v>16</v>
      </c>
      <c r="C16" s="6"/>
      <c r="D16" s="6"/>
      <c r="E16" s="6"/>
      <c r="F16" s="7" t="e">
        <f t="shared" si="0"/>
        <v>#DIV/0!</v>
      </c>
      <c r="G16" s="47"/>
    </row>
    <row r="17" spans="1:7" ht="24" customHeight="1">
      <c r="A17" s="4" t="s">
        <v>6</v>
      </c>
      <c r="B17" s="5" t="s">
        <v>17</v>
      </c>
      <c r="C17" s="8"/>
      <c r="D17" s="8"/>
      <c r="E17" s="6"/>
      <c r="F17" s="7" t="e">
        <f t="shared" si="0"/>
        <v>#DIV/0!</v>
      </c>
      <c r="G17" s="47"/>
    </row>
    <row r="18" spans="1:7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>
        <f>E19+E20+E21+E22</f>
        <v>0</v>
      </c>
      <c r="F18" s="3" t="e">
        <f>E18/C18%</f>
        <v>#DIV/0!</v>
      </c>
      <c r="G18" s="46" t="s">
        <v>143</v>
      </c>
    </row>
    <row r="19" spans="1:7" ht="24" customHeight="1">
      <c r="A19" s="4" t="s">
        <v>6</v>
      </c>
      <c r="B19" s="5" t="s">
        <v>20</v>
      </c>
      <c r="C19" s="6"/>
      <c r="D19" s="6"/>
      <c r="E19" s="6"/>
      <c r="F19" s="7" t="e">
        <f t="shared" si="0"/>
        <v>#DIV/0!</v>
      </c>
      <c r="G19" s="47"/>
    </row>
    <row r="20" spans="1:7" ht="24" customHeight="1">
      <c r="A20" s="4" t="s">
        <v>6</v>
      </c>
      <c r="B20" s="5" t="s">
        <v>15</v>
      </c>
      <c r="C20" s="6"/>
      <c r="D20" s="6"/>
      <c r="E20" s="6"/>
      <c r="F20" s="7" t="e">
        <f t="shared" si="0"/>
        <v>#DIV/0!</v>
      </c>
      <c r="G20" s="47"/>
    </row>
    <row r="21" spans="1:7" ht="24" customHeight="1">
      <c r="A21" s="4" t="s">
        <v>6</v>
      </c>
      <c r="B21" s="5" t="s">
        <v>16</v>
      </c>
      <c r="C21" s="6"/>
      <c r="D21" s="6"/>
      <c r="E21" s="6"/>
      <c r="F21" s="7" t="e">
        <f t="shared" si="0"/>
        <v>#DIV/0!</v>
      </c>
      <c r="G21" s="47"/>
    </row>
    <row r="22" spans="1:7" ht="24" customHeight="1">
      <c r="A22" s="4" t="s">
        <v>6</v>
      </c>
      <c r="B22" s="5" t="s">
        <v>17</v>
      </c>
      <c r="C22" s="6"/>
      <c r="D22" s="6"/>
      <c r="E22" s="6"/>
      <c r="F22" s="7" t="e">
        <f t="shared" si="0"/>
        <v>#DIV/0!</v>
      </c>
      <c r="G22" s="47"/>
    </row>
    <row r="23" spans="1:7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>
        <f>SUM(E24:E26)</f>
        <v>0</v>
      </c>
      <c r="F23" s="3" t="e">
        <f t="shared" si="0"/>
        <v>#DIV/0!</v>
      </c>
      <c r="G23" s="46" t="s">
        <v>143</v>
      </c>
    </row>
    <row r="24" spans="1:7" ht="24" customHeight="1">
      <c r="A24" s="4" t="s">
        <v>6</v>
      </c>
      <c r="B24" s="5" t="s">
        <v>15</v>
      </c>
      <c r="C24" s="8"/>
      <c r="D24" s="8"/>
      <c r="E24" s="6"/>
      <c r="F24" s="7" t="e">
        <f t="shared" si="0"/>
        <v>#DIV/0!</v>
      </c>
      <c r="G24" s="47"/>
    </row>
    <row r="25" spans="1:7" ht="24" customHeight="1">
      <c r="A25" s="4" t="s">
        <v>6</v>
      </c>
      <c r="B25" s="5" t="s">
        <v>23</v>
      </c>
      <c r="C25" s="6"/>
      <c r="D25" s="6"/>
      <c r="E25" s="6"/>
      <c r="F25" s="7" t="e">
        <f t="shared" si="0"/>
        <v>#DIV/0!</v>
      </c>
      <c r="G25" s="47"/>
    </row>
    <row r="26" spans="1:7" ht="24" customHeight="1">
      <c r="A26" s="4" t="s">
        <v>6</v>
      </c>
      <c r="B26" s="5" t="s">
        <v>17</v>
      </c>
      <c r="C26" s="8"/>
      <c r="D26" s="8"/>
      <c r="E26" s="6"/>
      <c r="F26" s="7" t="e">
        <f t="shared" si="0"/>
        <v>#DIV/0!</v>
      </c>
      <c r="G26" s="47"/>
    </row>
    <row r="27" spans="1:7" ht="31.5" customHeight="1">
      <c r="A27" s="1" t="s">
        <v>24</v>
      </c>
      <c r="B27" s="2" t="s">
        <v>25</v>
      </c>
      <c r="C27" s="9"/>
      <c r="D27" s="9"/>
      <c r="E27" s="9"/>
      <c r="F27" s="3" t="e">
        <f t="shared" si="0"/>
        <v>#DIV/0!</v>
      </c>
      <c r="G27" s="48"/>
    </row>
    <row r="28" spans="1:7" ht="24" customHeight="1">
      <c r="A28" s="1" t="s">
        <v>26</v>
      </c>
      <c r="B28" s="2" t="s">
        <v>27</v>
      </c>
      <c r="C28" s="9"/>
      <c r="D28" s="9"/>
      <c r="E28" s="9"/>
      <c r="F28" s="3" t="e">
        <f t="shared" si="0"/>
        <v>#DIV/0!</v>
      </c>
      <c r="G28" s="48"/>
    </row>
    <row r="29" spans="1:7" ht="24" customHeight="1">
      <c r="A29" s="1" t="s">
        <v>28</v>
      </c>
      <c r="B29" s="2" t="s">
        <v>29</v>
      </c>
      <c r="C29" s="9"/>
      <c r="D29" s="9"/>
      <c r="E29" s="9"/>
      <c r="F29" s="3" t="e">
        <f t="shared" si="0"/>
        <v>#DIV/0!</v>
      </c>
      <c r="G29" s="48"/>
    </row>
    <row r="30" spans="1:7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>
        <f>+E31+E63+E64</f>
        <v>0</v>
      </c>
      <c r="F30" s="13" t="e">
        <f t="shared" si="0"/>
        <v>#DIV/0!</v>
      </c>
      <c r="G30" s="45" t="s">
        <v>143</v>
      </c>
    </row>
    <row r="31" spans="1:7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>
        <f>+E32+E33+E34+E42+E50+E55+E59+E62</f>
        <v>0</v>
      </c>
      <c r="F31" s="3" t="e">
        <f t="shared" si="0"/>
        <v>#DIV/0!</v>
      </c>
      <c r="G31" s="46" t="s">
        <v>143</v>
      </c>
    </row>
    <row r="32" spans="1:7" ht="24" customHeight="1">
      <c r="A32" s="14" t="s">
        <v>6</v>
      </c>
      <c r="B32" s="15" t="s">
        <v>33</v>
      </c>
      <c r="C32" s="16"/>
      <c r="D32" s="16"/>
      <c r="E32" s="16"/>
      <c r="F32" s="3" t="e">
        <f t="shared" si="0"/>
        <v>#DIV/0!</v>
      </c>
      <c r="G32" s="48"/>
    </row>
    <row r="33" spans="1:7" ht="24" customHeight="1">
      <c r="A33" s="14" t="s">
        <v>6</v>
      </c>
      <c r="B33" s="15" t="s">
        <v>34</v>
      </c>
      <c r="C33" s="16"/>
      <c r="D33" s="16"/>
      <c r="E33" s="16"/>
      <c r="F33" s="3" t="e">
        <f t="shared" si="0"/>
        <v>#DIV/0!</v>
      </c>
      <c r="G33" s="48"/>
    </row>
    <row r="34" spans="1:7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>
        <f>SUM(E35:E41)</f>
        <v>0</v>
      </c>
      <c r="F34" s="3" t="e">
        <f t="shared" si="0"/>
        <v>#DIV/0!</v>
      </c>
      <c r="G34" s="46" t="s">
        <v>143</v>
      </c>
    </row>
    <row r="35" spans="1:7" ht="24" customHeight="1">
      <c r="A35" s="17" t="s">
        <v>6</v>
      </c>
      <c r="B35" s="5" t="s">
        <v>36</v>
      </c>
      <c r="C35" s="6"/>
      <c r="D35" s="6"/>
      <c r="E35" s="6"/>
      <c r="F35" s="7" t="e">
        <f t="shared" si="0"/>
        <v>#DIV/0!</v>
      </c>
      <c r="G35" s="47"/>
    </row>
    <row r="36" spans="1:7" ht="24" customHeight="1">
      <c r="A36" s="17" t="s">
        <v>6</v>
      </c>
      <c r="B36" s="5" t="s">
        <v>37</v>
      </c>
      <c r="C36" s="6"/>
      <c r="D36" s="6"/>
      <c r="E36" s="6"/>
      <c r="F36" s="7" t="e">
        <f t="shared" si="0"/>
        <v>#DIV/0!</v>
      </c>
      <c r="G36" s="47"/>
    </row>
    <row r="37" spans="1:7" ht="24" customHeight="1">
      <c r="A37" s="17" t="s">
        <v>6</v>
      </c>
      <c r="B37" s="5" t="s">
        <v>38</v>
      </c>
      <c r="C37" s="6"/>
      <c r="D37" s="6"/>
      <c r="E37" s="6"/>
      <c r="F37" s="7" t="e">
        <f t="shared" si="0"/>
        <v>#DIV/0!</v>
      </c>
      <c r="G37" s="47"/>
    </row>
    <row r="38" spans="1:7" ht="24" customHeight="1">
      <c r="A38" s="17" t="s">
        <v>6</v>
      </c>
      <c r="B38" s="5" t="s">
        <v>39</v>
      </c>
      <c r="C38" s="6"/>
      <c r="D38" s="6"/>
      <c r="E38" s="6"/>
      <c r="F38" s="7" t="e">
        <f aca="true" t="shared" si="1" ref="F38:F69">E38/C38%</f>
        <v>#DIV/0!</v>
      </c>
      <c r="G38" s="47"/>
    </row>
    <row r="39" spans="1:7" ht="24" customHeight="1">
      <c r="A39" s="17" t="s">
        <v>6</v>
      </c>
      <c r="B39" s="5" t="s">
        <v>40</v>
      </c>
      <c r="C39" s="6"/>
      <c r="D39" s="6"/>
      <c r="E39" s="6"/>
      <c r="F39" s="7" t="e">
        <f t="shared" si="1"/>
        <v>#DIV/0!</v>
      </c>
      <c r="G39" s="47"/>
    </row>
    <row r="40" spans="1:7" ht="24" customHeight="1">
      <c r="A40" s="17" t="s">
        <v>6</v>
      </c>
      <c r="B40" s="5" t="s">
        <v>41</v>
      </c>
      <c r="C40" s="6"/>
      <c r="D40" s="6"/>
      <c r="E40" s="6"/>
      <c r="F40" s="7" t="e">
        <f t="shared" si="1"/>
        <v>#DIV/0!</v>
      </c>
      <c r="G40" s="47"/>
    </row>
    <row r="41" spans="1:7" ht="24" customHeight="1">
      <c r="A41" s="17" t="s">
        <v>6</v>
      </c>
      <c r="B41" s="5" t="s">
        <v>42</v>
      </c>
      <c r="C41" s="6"/>
      <c r="D41" s="6"/>
      <c r="E41" s="6"/>
      <c r="F41" s="7" t="e">
        <f t="shared" si="1"/>
        <v>#DIV/0!</v>
      </c>
      <c r="G41" s="47"/>
    </row>
    <row r="42" spans="1:7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>
        <f>SUM(E43:E49)</f>
        <v>0</v>
      </c>
      <c r="F42" s="3" t="e">
        <f t="shared" si="1"/>
        <v>#DIV/0!</v>
      </c>
      <c r="G42" s="46" t="s">
        <v>143</v>
      </c>
    </row>
    <row r="43" spans="1:7" ht="24" customHeight="1">
      <c r="A43" s="17" t="s">
        <v>6</v>
      </c>
      <c r="B43" s="5" t="s">
        <v>44</v>
      </c>
      <c r="C43" s="18"/>
      <c r="D43" s="18"/>
      <c r="E43" s="6"/>
      <c r="F43" s="7" t="e">
        <f t="shared" si="1"/>
        <v>#DIV/0!</v>
      </c>
      <c r="G43" s="47"/>
    </row>
    <row r="44" spans="1:7" ht="24" customHeight="1">
      <c r="A44" s="17" t="s">
        <v>6</v>
      </c>
      <c r="B44" s="5" t="s">
        <v>45</v>
      </c>
      <c r="C44" s="6"/>
      <c r="D44" s="6"/>
      <c r="E44" s="6"/>
      <c r="F44" s="7" t="e">
        <f t="shared" si="1"/>
        <v>#DIV/0!</v>
      </c>
      <c r="G44" s="47"/>
    </row>
    <row r="45" spans="1:7" ht="24" customHeight="1">
      <c r="A45" s="17" t="s">
        <v>6</v>
      </c>
      <c r="B45" s="5" t="s">
        <v>46</v>
      </c>
      <c r="C45" s="6"/>
      <c r="D45" s="6"/>
      <c r="E45" s="6"/>
      <c r="F45" s="7" t="e">
        <f t="shared" si="1"/>
        <v>#DIV/0!</v>
      </c>
      <c r="G45" s="47"/>
    </row>
    <row r="46" spans="1:7" ht="24" customHeight="1">
      <c r="A46" s="17" t="s">
        <v>6</v>
      </c>
      <c r="B46" s="5" t="s">
        <v>47</v>
      </c>
      <c r="C46" s="6"/>
      <c r="D46" s="6"/>
      <c r="E46" s="6"/>
      <c r="F46" s="7" t="e">
        <f t="shared" si="1"/>
        <v>#DIV/0!</v>
      </c>
      <c r="G46" s="47"/>
    </row>
    <row r="47" spans="1:7" ht="24" customHeight="1">
      <c r="A47" s="17" t="s">
        <v>6</v>
      </c>
      <c r="B47" s="5" t="s">
        <v>48</v>
      </c>
      <c r="C47" s="6"/>
      <c r="D47" s="6"/>
      <c r="E47" s="6"/>
      <c r="F47" s="7" t="e">
        <f t="shared" si="1"/>
        <v>#DIV/0!</v>
      </c>
      <c r="G47" s="47"/>
    </row>
    <row r="48" spans="1:7" ht="24" customHeight="1">
      <c r="A48" s="17" t="s">
        <v>6</v>
      </c>
      <c r="B48" s="5" t="s">
        <v>49</v>
      </c>
      <c r="C48" s="6"/>
      <c r="D48" s="6"/>
      <c r="E48" s="6"/>
      <c r="F48" s="7" t="e">
        <f t="shared" si="1"/>
        <v>#DIV/0!</v>
      </c>
      <c r="G48" s="47"/>
    </row>
    <row r="49" spans="1:7" ht="24" customHeight="1">
      <c r="A49" s="17" t="s">
        <v>6</v>
      </c>
      <c r="B49" s="5" t="s">
        <v>50</v>
      </c>
      <c r="C49" s="6"/>
      <c r="D49" s="6"/>
      <c r="E49" s="6"/>
      <c r="F49" s="7" t="e">
        <f t="shared" si="1"/>
        <v>#DIV/0!</v>
      </c>
      <c r="G49" s="47"/>
    </row>
    <row r="50" spans="1:7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>
        <f>SUM(E51:E54)</f>
        <v>0</v>
      </c>
      <c r="F50" s="3" t="e">
        <f t="shared" si="1"/>
        <v>#DIV/0!</v>
      </c>
      <c r="G50" s="46" t="s">
        <v>143</v>
      </c>
    </row>
    <row r="51" spans="1:7" ht="24" customHeight="1">
      <c r="A51" s="17" t="s">
        <v>6</v>
      </c>
      <c r="B51" s="5" t="s">
        <v>52</v>
      </c>
      <c r="C51" s="6"/>
      <c r="D51" s="6"/>
      <c r="E51" s="6"/>
      <c r="F51" s="7" t="e">
        <f t="shared" si="1"/>
        <v>#DIV/0!</v>
      </c>
      <c r="G51" s="47"/>
    </row>
    <row r="52" spans="1:7" ht="24" customHeight="1">
      <c r="A52" s="17" t="s">
        <v>6</v>
      </c>
      <c r="B52" s="5" t="s">
        <v>53</v>
      </c>
      <c r="C52" s="6"/>
      <c r="D52" s="6"/>
      <c r="E52" s="6"/>
      <c r="F52" s="7" t="e">
        <f t="shared" si="1"/>
        <v>#DIV/0!</v>
      </c>
      <c r="G52" s="47"/>
    </row>
    <row r="53" spans="1:7" ht="24" customHeight="1">
      <c r="A53" s="17" t="s">
        <v>6</v>
      </c>
      <c r="B53" s="5" t="s">
        <v>54</v>
      </c>
      <c r="C53" s="6"/>
      <c r="D53" s="6"/>
      <c r="E53" s="6"/>
      <c r="F53" s="7" t="e">
        <f t="shared" si="1"/>
        <v>#DIV/0!</v>
      </c>
      <c r="G53" s="47"/>
    </row>
    <row r="54" spans="1:7" ht="24" customHeight="1">
      <c r="A54" s="17" t="s">
        <v>6</v>
      </c>
      <c r="B54" s="5" t="s">
        <v>55</v>
      </c>
      <c r="C54" s="6"/>
      <c r="D54" s="6"/>
      <c r="E54" s="6"/>
      <c r="F54" s="7" t="e">
        <f t="shared" si="1"/>
        <v>#DIV/0!</v>
      </c>
      <c r="G54" s="47"/>
    </row>
    <row r="55" spans="1:7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>
        <f>SUM(E56:E58)</f>
        <v>0</v>
      </c>
      <c r="F55" s="3" t="e">
        <f t="shared" si="1"/>
        <v>#DIV/0!</v>
      </c>
      <c r="G55" s="46" t="s">
        <v>143</v>
      </c>
    </row>
    <row r="56" spans="1:7" ht="24" customHeight="1">
      <c r="A56" s="17" t="s">
        <v>6</v>
      </c>
      <c r="B56" s="5" t="s">
        <v>57</v>
      </c>
      <c r="C56" s="6"/>
      <c r="D56" s="6"/>
      <c r="E56" s="6"/>
      <c r="F56" s="7" t="e">
        <f t="shared" si="1"/>
        <v>#DIV/0!</v>
      </c>
      <c r="G56" s="47"/>
    </row>
    <row r="57" spans="1:7" ht="24" customHeight="1">
      <c r="A57" s="17" t="s">
        <v>6</v>
      </c>
      <c r="B57" s="5" t="s">
        <v>58</v>
      </c>
      <c r="C57" s="6"/>
      <c r="D57" s="6"/>
      <c r="E57" s="6"/>
      <c r="F57" s="7" t="e">
        <f t="shared" si="1"/>
        <v>#DIV/0!</v>
      </c>
      <c r="G57" s="47"/>
    </row>
    <row r="58" spans="1:7" ht="24" customHeight="1">
      <c r="A58" s="17" t="s">
        <v>6</v>
      </c>
      <c r="B58" s="5" t="s">
        <v>50</v>
      </c>
      <c r="C58" s="6"/>
      <c r="D58" s="6"/>
      <c r="E58" s="6"/>
      <c r="F58" s="7" t="e">
        <f t="shared" si="1"/>
        <v>#DIV/0!</v>
      </c>
      <c r="G58" s="47"/>
    </row>
    <row r="59" spans="1:7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>
        <f>SUM(E60:E61)</f>
        <v>0</v>
      </c>
      <c r="F59" s="3" t="e">
        <f t="shared" si="1"/>
        <v>#DIV/0!</v>
      </c>
      <c r="G59" s="46" t="s">
        <v>143</v>
      </c>
    </row>
    <row r="60" spans="1:7" ht="24" customHeight="1">
      <c r="A60" s="17" t="s">
        <v>6</v>
      </c>
      <c r="B60" s="5" t="s">
        <v>60</v>
      </c>
      <c r="C60" s="6"/>
      <c r="D60" s="6"/>
      <c r="E60" s="6"/>
      <c r="F60" s="7" t="e">
        <f t="shared" si="1"/>
        <v>#DIV/0!</v>
      </c>
      <c r="G60" s="47"/>
    </row>
    <row r="61" spans="1:7" ht="24" customHeight="1">
      <c r="A61" s="17" t="s">
        <v>6</v>
      </c>
      <c r="B61" s="5" t="s">
        <v>50</v>
      </c>
      <c r="C61" s="6"/>
      <c r="D61" s="6"/>
      <c r="E61" s="6"/>
      <c r="F61" s="7" t="e">
        <f t="shared" si="1"/>
        <v>#DIV/0!</v>
      </c>
      <c r="G61" s="47"/>
    </row>
    <row r="62" spans="1:7" ht="33" customHeight="1">
      <c r="A62" s="4" t="s">
        <v>6</v>
      </c>
      <c r="B62" s="19" t="s">
        <v>61</v>
      </c>
      <c r="C62" s="6"/>
      <c r="D62" s="6"/>
      <c r="E62" s="6"/>
      <c r="F62" s="7" t="e">
        <f t="shared" si="1"/>
        <v>#DIV/0!</v>
      </c>
      <c r="G62" s="47"/>
    </row>
    <row r="63" spans="1:7" ht="24" customHeight="1">
      <c r="A63" s="1" t="s">
        <v>11</v>
      </c>
      <c r="B63" s="2" t="s">
        <v>62</v>
      </c>
      <c r="C63" s="10"/>
      <c r="D63" s="10"/>
      <c r="E63" s="10"/>
      <c r="F63" s="3" t="e">
        <f t="shared" si="1"/>
        <v>#DIV/0!</v>
      </c>
      <c r="G63" s="48"/>
    </row>
    <row r="64" spans="1:7" ht="24" customHeight="1">
      <c r="A64" s="1" t="s">
        <v>18</v>
      </c>
      <c r="B64" s="2" t="s">
        <v>63</v>
      </c>
      <c r="C64" s="3">
        <f>C65+C66</f>
        <v>0</v>
      </c>
      <c r="D64" s="3">
        <f>D65+D66</f>
        <v>0</v>
      </c>
      <c r="E64" s="3">
        <f>C64</f>
        <v>0</v>
      </c>
      <c r="F64" s="3" t="e">
        <f t="shared" si="1"/>
        <v>#DIV/0!</v>
      </c>
      <c r="G64" s="46" t="s">
        <v>142</v>
      </c>
    </row>
    <row r="65" spans="1:7" ht="29.25" customHeight="1">
      <c r="A65" s="4" t="s">
        <v>6</v>
      </c>
      <c r="B65" s="5" t="s">
        <v>64</v>
      </c>
      <c r="C65" s="6"/>
      <c r="D65" s="6"/>
      <c r="E65" s="6"/>
      <c r="F65" s="7" t="e">
        <f t="shared" si="1"/>
        <v>#DIV/0!</v>
      </c>
      <c r="G65" s="47"/>
    </row>
    <row r="66" spans="1:7" ht="24" customHeight="1">
      <c r="A66" s="4" t="s">
        <v>6</v>
      </c>
      <c r="B66" s="5" t="s">
        <v>65</v>
      </c>
      <c r="C66" s="6"/>
      <c r="D66" s="6"/>
      <c r="E66" s="6"/>
      <c r="F66" s="7" t="e">
        <f t="shared" si="1"/>
        <v>#DIV/0!</v>
      </c>
      <c r="G66" s="47"/>
    </row>
    <row r="67" spans="1:7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>
        <f>SUM(E68:E69)</f>
        <v>0</v>
      </c>
      <c r="F67" s="13" t="e">
        <f t="shared" si="1"/>
        <v>#DIV/0!</v>
      </c>
      <c r="G67" s="45" t="s">
        <v>143</v>
      </c>
    </row>
    <row r="68" spans="1:7" ht="24" customHeight="1">
      <c r="A68" s="20" t="s">
        <v>68</v>
      </c>
      <c r="B68" s="21" t="s">
        <v>69</v>
      </c>
      <c r="C68" s="22"/>
      <c r="D68" s="22"/>
      <c r="E68" s="22"/>
      <c r="F68" s="7" t="e">
        <f t="shared" si="1"/>
        <v>#DIV/0!</v>
      </c>
      <c r="G68" s="47"/>
    </row>
    <row r="69" spans="1:7" ht="24" customHeight="1">
      <c r="A69" s="20" t="s">
        <v>68</v>
      </c>
      <c r="B69" s="21" t="s">
        <v>70</v>
      </c>
      <c r="C69" s="22"/>
      <c r="D69" s="22"/>
      <c r="E69" s="22"/>
      <c r="F69" s="7" t="e">
        <f t="shared" si="1"/>
        <v>#DIV/0!</v>
      </c>
      <c r="G69" s="47"/>
    </row>
    <row r="70" spans="1:7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>
        <f>E6-E30+E67</f>
        <v>0</v>
      </c>
      <c r="F70" s="13" t="e">
        <f>E70/C70%</f>
        <v>#DIV/0!</v>
      </c>
      <c r="G70" s="45" t="s">
        <v>143</v>
      </c>
    </row>
    <row r="71" spans="1:7" ht="24" customHeight="1">
      <c r="A71" s="23"/>
      <c r="B71" s="24"/>
      <c r="C71" s="25"/>
      <c r="D71" s="25"/>
      <c r="E71" s="25"/>
      <c r="F71" s="7" t="e">
        <f>E71/C71%</f>
        <v>#DIV/0!</v>
      </c>
      <c r="G71" s="49"/>
    </row>
    <row r="72" spans="1:7" ht="24" customHeight="1">
      <c r="A72" s="11" t="s">
        <v>73</v>
      </c>
      <c r="B72" s="12" t="s">
        <v>74</v>
      </c>
      <c r="C72" s="26"/>
      <c r="D72" s="26"/>
      <c r="E72" s="26"/>
      <c r="F72" s="27"/>
      <c r="G72" s="45" t="s">
        <v>143</v>
      </c>
    </row>
    <row r="73" spans="1:7" ht="24" customHeight="1">
      <c r="A73" s="23"/>
      <c r="B73" s="24"/>
      <c r="C73" s="25"/>
      <c r="D73" s="25"/>
      <c r="E73" s="25"/>
      <c r="F73" s="7" t="e">
        <f aca="true" t="shared" si="2" ref="F73:F98">E73/C73%</f>
        <v>#DIV/0!</v>
      </c>
      <c r="G73" s="49"/>
    </row>
    <row r="74" spans="1:7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>
        <f>E70-E72</f>
        <v>0</v>
      </c>
      <c r="F74" s="13" t="e">
        <f t="shared" si="2"/>
        <v>#DIV/0!</v>
      </c>
      <c r="G74" s="45" t="s">
        <v>143</v>
      </c>
    </row>
    <row r="75" spans="1:7" ht="24" customHeight="1">
      <c r="A75" s="28" t="s">
        <v>6</v>
      </c>
      <c r="B75" s="21" t="s">
        <v>6</v>
      </c>
      <c r="C75" s="29"/>
      <c r="D75" s="29"/>
      <c r="E75" s="29"/>
      <c r="F75" s="7" t="e">
        <f t="shared" si="2"/>
        <v>#DIV/0!</v>
      </c>
      <c r="G75" s="50"/>
    </row>
    <row r="76" spans="1:7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>
        <f>E77+E82+E87</f>
        <v>0</v>
      </c>
      <c r="F76" s="13" t="e">
        <f t="shared" si="2"/>
        <v>#DIV/0!</v>
      </c>
      <c r="G76" s="45" t="s">
        <v>143</v>
      </c>
    </row>
    <row r="77" spans="1:7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>
        <f>SUM(E78:E81)</f>
        <v>0</v>
      </c>
      <c r="F77" s="3" t="e">
        <f t="shared" si="2"/>
        <v>#DIV/0!</v>
      </c>
      <c r="G77" s="46" t="s">
        <v>143</v>
      </c>
    </row>
    <row r="78" spans="1:7" ht="24" customHeight="1">
      <c r="A78" s="4" t="s">
        <v>6</v>
      </c>
      <c r="B78" s="5" t="s">
        <v>80</v>
      </c>
      <c r="C78" s="6"/>
      <c r="D78" s="6"/>
      <c r="E78" s="6"/>
      <c r="F78" s="7" t="e">
        <f t="shared" si="2"/>
        <v>#DIV/0!</v>
      </c>
      <c r="G78" s="47"/>
    </row>
    <row r="79" spans="1:7" ht="24" customHeight="1">
      <c r="A79" s="4" t="s">
        <v>6</v>
      </c>
      <c r="B79" s="5" t="s">
        <v>15</v>
      </c>
      <c r="C79" s="6"/>
      <c r="D79" s="6"/>
      <c r="E79" s="6"/>
      <c r="F79" s="7" t="e">
        <f t="shared" si="2"/>
        <v>#DIV/0!</v>
      </c>
      <c r="G79" s="47"/>
    </row>
    <row r="80" spans="1:7" ht="25.5" customHeight="1">
      <c r="A80" s="4" t="s">
        <v>6</v>
      </c>
      <c r="B80" s="5" t="s">
        <v>16</v>
      </c>
      <c r="C80" s="6"/>
      <c r="D80" s="6"/>
      <c r="E80" s="6"/>
      <c r="F80" s="7" t="e">
        <f t="shared" si="2"/>
        <v>#DIV/0!</v>
      </c>
      <c r="G80" s="47"/>
    </row>
    <row r="81" spans="1:7" ht="24" customHeight="1">
      <c r="A81" s="4" t="s">
        <v>6</v>
      </c>
      <c r="B81" s="5" t="s">
        <v>17</v>
      </c>
      <c r="C81" s="6"/>
      <c r="D81" s="6"/>
      <c r="E81" s="6"/>
      <c r="F81" s="7" t="e">
        <f t="shared" si="2"/>
        <v>#DIV/0!</v>
      </c>
      <c r="G81" s="47"/>
    </row>
    <row r="82" spans="1:7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>
        <f>SUM(E83:E86)</f>
        <v>0</v>
      </c>
      <c r="F82" s="3" t="e">
        <f t="shared" si="2"/>
        <v>#DIV/0!</v>
      </c>
      <c r="G82" s="46" t="s">
        <v>143</v>
      </c>
    </row>
    <row r="83" spans="1:7" ht="24" customHeight="1">
      <c r="A83" s="4" t="s">
        <v>6</v>
      </c>
      <c r="B83" s="5" t="s">
        <v>20</v>
      </c>
      <c r="C83" s="6"/>
      <c r="D83" s="6"/>
      <c r="E83" s="6"/>
      <c r="F83" s="7" t="e">
        <f t="shared" si="2"/>
        <v>#DIV/0!</v>
      </c>
      <c r="G83" s="47"/>
    </row>
    <row r="84" spans="1:7" ht="24" customHeight="1">
      <c r="A84" s="4" t="s">
        <v>6</v>
      </c>
      <c r="B84" s="5" t="s">
        <v>15</v>
      </c>
      <c r="C84" s="6"/>
      <c r="D84" s="6"/>
      <c r="E84" s="6"/>
      <c r="F84" s="7" t="e">
        <f t="shared" si="2"/>
        <v>#DIV/0!</v>
      </c>
      <c r="G84" s="47"/>
    </row>
    <row r="85" spans="1:7" ht="24" customHeight="1">
      <c r="A85" s="4" t="s">
        <v>6</v>
      </c>
      <c r="B85" s="5" t="s">
        <v>16</v>
      </c>
      <c r="C85" s="6"/>
      <c r="D85" s="6"/>
      <c r="E85" s="6"/>
      <c r="F85" s="7" t="e">
        <f t="shared" si="2"/>
        <v>#DIV/0!</v>
      </c>
      <c r="G85" s="47"/>
    </row>
    <row r="86" spans="1:7" ht="24" customHeight="1">
      <c r="A86" s="4" t="s">
        <v>6</v>
      </c>
      <c r="B86" s="5" t="s">
        <v>17</v>
      </c>
      <c r="C86" s="6"/>
      <c r="D86" s="6"/>
      <c r="E86" s="6"/>
      <c r="F86" s="7" t="e">
        <f t="shared" si="2"/>
        <v>#DIV/0!</v>
      </c>
      <c r="G86" s="47"/>
    </row>
    <row r="87" spans="1:7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>
        <f>SUM(E88:E90)</f>
        <v>0</v>
      </c>
      <c r="F87" s="3" t="e">
        <f t="shared" si="2"/>
        <v>#DIV/0!</v>
      </c>
      <c r="G87" s="46" t="s">
        <v>143</v>
      </c>
    </row>
    <row r="88" spans="1:7" ht="24" customHeight="1">
      <c r="A88" s="4" t="s">
        <v>6</v>
      </c>
      <c r="B88" s="5" t="s">
        <v>15</v>
      </c>
      <c r="C88" s="6"/>
      <c r="D88" s="6"/>
      <c r="E88" s="6"/>
      <c r="F88" s="7" t="e">
        <f t="shared" si="2"/>
        <v>#DIV/0!</v>
      </c>
      <c r="G88" s="47"/>
    </row>
    <row r="89" spans="1:7" ht="24" customHeight="1">
      <c r="A89" s="4" t="s">
        <v>6</v>
      </c>
      <c r="B89" s="5" t="s">
        <v>16</v>
      </c>
      <c r="C89" s="6"/>
      <c r="D89" s="6"/>
      <c r="E89" s="6"/>
      <c r="F89" s="7" t="e">
        <f t="shared" si="2"/>
        <v>#DIV/0!</v>
      </c>
      <c r="G89" s="47"/>
    </row>
    <row r="90" spans="1:7" ht="24" customHeight="1">
      <c r="A90" s="4" t="s">
        <v>6</v>
      </c>
      <c r="B90" s="5" t="s">
        <v>17</v>
      </c>
      <c r="C90" s="6"/>
      <c r="D90" s="6"/>
      <c r="E90" s="6"/>
      <c r="F90" s="7" t="e">
        <f t="shared" si="2"/>
        <v>#DIV/0!</v>
      </c>
      <c r="G90" s="47"/>
    </row>
    <row r="91" spans="1:7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27">
        <f>E92</f>
        <v>0</v>
      </c>
      <c r="F91" s="13" t="e">
        <f t="shared" si="2"/>
        <v>#DIV/0!</v>
      </c>
      <c r="G91" s="45" t="s">
        <v>143</v>
      </c>
    </row>
    <row r="92" spans="1:7" ht="39" customHeight="1">
      <c r="A92" s="23" t="s">
        <v>6</v>
      </c>
      <c r="B92" s="21" t="s">
        <v>84</v>
      </c>
      <c r="C92" s="22"/>
      <c r="D92" s="22"/>
      <c r="E92" s="22"/>
      <c r="F92" s="7" t="e">
        <f t="shared" si="2"/>
        <v>#DIV/0!</v>
      </c>
      <c r="G92" s="51"/>
    </row>
    <row r="93" spans="1:7" ht="24" customHeight="1">
      <c r="A93" s="30" t="s">
        <v>85</v>
      </c>
      <c r="B93" s="31" t="s">
        <v>86</v>
      </c>
      <c r="C93" s="32"/>
      <c r="D93" s="32"/>
      <c r="E93" s="32"/>
      <c r="F93" s="13" t="e">
        <f t="shared" si="2"/>
        <v>#DIV/0!</v>
      </c>
      <c r="G93" s="45" t="s">
        <v>143</v>
      </c>
    </row>
    <row r="94" spans="1:7" ht="24" customHeight="1">
      <c r="A94" s="23"/>
      <c r="B94" s="21" t="s">
        <v>87</v>
      </c>
      <c r="C94" s="7"/>
      <c r="D94" s="7"/>
      <c r="E94" s="7"/>
      <c r="F94" s="7" t="e">
        <f t="shared" si="2"/>
        <v>#DIV/0!</v>
      </c>
      <c r="G94" s="51"/>
    </row>
    <row r="95" spans="1:7" ht="24" customHeight="1">
      <c r="A95" s="23"/>
      <c r="B95" s="21" t="s">
        <v>88</v>
      </c>
      <c r="C95" s="7"/>
      <c r="D95" s="7"/>
      <c r="E95" s="7"/>
      <c r="F95" s="7" t="e">
        <f t="shared" si="2"/>
        <v>#DIV/0!</v>
      </c>
      <c r="G95" s="51"/>
    </row>
    <row r="96" spans="1:7" ht="24" customHeight="1">
      <c r="A96" s="33" t="s">
        <v>6</v>
      </c>
      <c r="B96" s="34" t="s">
        <v>89</v>
      </c>
      <c r="C96" s="35"/>
      <c r="D96" s="35"/>
      <c r="E96" s="35"/>
      <c r="F96" s="7" t="e">
        <f t="shared" si="2"/>
        <v>#DIV/0!</v>
      </c>
      <c r="G96" s="52"/>
    </row>
    <row r="97" spans="1:7" ht="24" customHeight="1">
      <c r="A97" s="36"/>
      <c r="B97" s="37" t="s">
        <v>90</v>
      </c>
      <c r="C97" s="40"/>
      <c r="D97" s="40"/>
      <c r="E97" s="40"/>
      <c r="F97" s="7" t="e">
        <f t="shared" si="2"/>
        <v>#DIV/0!</v>
      </c>
      <c r="G97" s="53"/>
    </row>
    <row r="98" spans="1:7" ht="24" customHeight="1" thickBot="1">
      <c r="A98" s="38"/>
      <c r="B98" s="39" t="s">
        <v>89</v>
      </c>
      <c r="C98" s="41"/>
      <c r="D98" s="41"/>
      <c r="E98" s="41"/>
      <c r="F98" s="55" t="e">
        <f t="shared" si="2"/>
        <v>#DIV/0!</v>
      </c>
      <c r="G98" s="54"/>
    </row>
    <row r="100" spans="1:7" ht="14.25">
      <c r="A100" s="102" t="s">
        <v>160</v>
      </c>
      <c r="B100" s="102"/>
      <c r="C100" s="102"/>
      <c r="D100" s="102"/>
      <c r="E100" s="102"/>
      <c r="F100" s="102" t="s">
        <v>151</v>
      </c>
      <c r="G100" s="103"/>
    </row>
    <row r="101" spans="1:7" ht="15.75">
      <c r="A101" s="104"/>
      <c r="B101" s="105"/>
      <c r="C101" s="104"/>
      <c r="D101" s="104"/>
      <c r="E101" s="104"/>
      <c r="F101" s="104"/>
      <c r="G101" s="106"/>
    </row>
    <row r="102" spans="1:7" ht="15.75">
      <c r="A102" s="104"/>
      <c r="B102" s="105"/>
      <c r="C102" s="104"/>
      <c r="D102" s="104"/>
      <c r="E102" s="104"/>
      <c r="F102" s="104"/>
      <c r="G102" s="106"/>
    </row>
    <row r="103" spans="1:7" ht="15.75">
      <c r="A103" s="104"/>
      <c r="B103" s="104"/>
      <c r="C103" s="104"/>
      <c r="D103" s="104"/>
      <c r="E103" s="104"/>
      <c r="F103" s="104"/>
      <c r="G103" s="106"/>
    </row>
    <row r="104" spans="1:7" ht="14.25">
      <c r="A104" s="107" t="s">
        <v>91</v>
      </c>
      <c r="B104" s="107"/>
      <c r="C104" s="102"/>
      <c r="D104" s="102"/>
      <c r="E104" s="102"/>
      <c r="F104" s="102"/>
      <c r="G104" s="103"/>
    </row>
    <row r="105" spans="1:7" ht="14.25">
      <c r="A105" s="102"/>
      <c r="B105" s="102"/>
      <c r="C105" s="102"/>
      <c r="D105" s="102"/>
      <c r="E105" s="102"/>
      <c r="F105" s="102"/>
      <c r="G105" s="103"/>
    </row>
    <row r="106" spans="1:7" ht="14.25">
      <c r="A106" s="102"/>
      <c r="B106" s="102"/>
      <c r="C106" s="102"/>
      <c r="D106" s="102"/>
      <c r="E106" s="102"/>
      <c r="F106" s="102"/>
      <c r="G106" s="103"/>
    </row>
    <row r="107" spans="1:7" ht="14.25">
      <c r="A107" s="102" t="s">
        <v>92</v>
      </c>
      <c r="B107" s="102"/>
      <c r="C107" s="102"/>
      <c r="D107" s="102"/>
      <c r="E107" s="102" t="s">
        <v>93</v>
      </c>
      <c r="F107" s="102"/>
      <c r="G107" s="103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4">
      <selection activeCell="I5" sqref="I5:I38"/>
    </sheetView>
  </sheetViews>
  <sheetFormatPr defaultColWidth="8.796875" defaultRowHeight="14.25"/>
  <cols>
    <col min="1" max="1" width="18.19921875" style="182" customWidth="1"/>
    <col min="2" max="2" width="9" style="182" customWidth="1"/>
    <col min="3" max="3" width="11.19921875" style="182" customWidth="1"/>
    <col min="4" max="4" width="9" style="182" customWidth="1"/>
    <col min="5" max="5" width="11" style="182" customWidth="1"/>
    <col min="6" max="6" width="10" style="182" customWidth="1"/>
    <col min="7" max="7" width="10" style="183" customWidth="1"/>
    <col min="8" max="8" width="42.5" style="182" bestFit="1" customWidth="1"/>
    <col min="9" max="9" width="12.8984375" style="182" customWidth="1"/>
    <col min="10" max="16384" width="9" style="182" customWidth="1"/>
  </cols>
  <sheetData>
    <row r="1" spans="1:9" ht="11.25">
      <c r="A1" s="239"/>
      <c r="B1" s="239"/>
      <c r="C1" s="239"/>
      <c r="D1" s="239"/>
      <c r="E1" s="239"/>
      <c r="F1" s="239"/>
      <c r="G1" s="240"/>
      <c r="H1" s="239"/>
      <c r="I1" s="239"/>
    </row>
    <row r="2" spans="1:9" ht="30.75" customHeight="1">
      <c r="A2" s="234" t="s">
        <v>189</v>
      </c>
      <c r="B2" s="234"/>
      <c r="C2" s="234"/>
      <c r="D2" s="234"/>
      <c r="E2" s="234"/>
      <c r="F2" s="234"/>
      <c r="G2" s="234"/>
      <c r="H2" s="234"/>
      <c r="I2" s="227"/>
    </row>
    <row r="3" spans="1:9" ht="15" thickBot="1">
      <c r="A3" s="239"/>
      <c r="B3" s="227"/>
      <c r="C3" s="227"/>
      <c r="D3" s="227"/>
      <c r="E3" s="227"/>
      <c r="F3" s="227"/>
      <c r="G3" s="227"/>
      <c r="H3" s="227"/>
      <c r="I3" s="227"/>
    </row>
    <row r="4" spans="1:9" ht="57" customHeight="1">
      <c r="A4" s="243" t="s">
        <v>178</v>
      </c>
      <c r="B4" s="242" t="s">
        <v>180</v>
      </c>
      <c r="C4" s="242"/>
      <c r="D4" s="246" t="s">
        <v>177</v>
      </c>
      <c r="E4" s="247"/>
      <c r="F4" s="247"/>
      <c r="G4" s="247"/>
      <c r="H4" s="247"/>
      <c r="I4" s="248"/>
    </row>
    <row r="5" spans="1:9" ht="46.5" customHeight="1" thickBot="1">
      <c r="A5" s="244"/>
      <c r="B5" s="214" t="s">
        <v>176</v>
      </c>
      <c r="C5" s="214" t="s">
        <v>175</v>
      </c>
      <c r="D5" s="214" t="s">
        <v>176</v>
      </c>
      <c r="E5" s="214" t="s">
        <v>175</v>
      </c>
      <c r="F5" s="213" t="s">
        <v>174</v>
      </c>
      <c r="G5" s="212" t="s">
        <v>173</v>
      </c>
      <c r="H5" s="211" t="s">
        <v>182</v>
      </c>
      <c r="I5" s="216" t="s">
        <v>181</v>
      </c>
    </row>
    <row r="6" spans="1:9" ht="12" thickBot="1">
      <c r="A6" s="210">
        <v>1</v>
      </c>
      <c r="B6" s="209">
        <v>2</v>
      </c>
      <c r="C6" s="209">
        <v>3</v>
      </c>
      <c r="D6" s="209">
        <v>4</v>
      </c>
      <c r="E6" s="209">
        <v>5</v>
      </c>
      <c r="F6" s="208">
        <v>6</v>
      </c>
      <c r="G6" s="207">
        <v>7</v>
      </c>
      <c r="H6" s="206">
        <v>8</v>
      </c>
      <c r="I6" s="215">
        <v>9</v>
      </c>
    </row>
    <row r="7" spans="1:9" ht="12.75" customHeight="1">
      <c r="A7" s="245" t="s">
        <v>172</v>
      </c>
      <c r="B7" s="205">
        <v>1</v>
      </c>
      <c r="C7" s="205">
        <v>1</v>
      </c>
      <c r="D7" s="205">
        <v>1</v>
      </c>
      <c r="E7" s="205">
        <v>1</v>
      </c>
      <c r="F7" s="204">
        <f aca="true" t="shared" si="0" ref="F7:F37">D7/B7</f>
        <v>1</v>
      </c>
      <c r="G7" s="204">
        <f aca="true" t="shared" si="1" ref="G7:G37">E7/C7</f>
        <v>1</v>
      </c>
      <c r="H7" s="203"/>
      <c r="I7" s="217">
        <v>1</v>
      </c>
    </row>
    <row r="8" spans="1:9" ht="11.25">
      <c r="A8" s="236"/>
      <c r="B8" s="198">
        <v>1</v>
      </c>
      <c r="C8" s="198">
        <v>1</v>
      </c>
      <c r="D8" s="198">
        <v>1</v>
      </c>
      <c r="E8" s="198">
        <v>1</v>
      </c>
      <c r="F8" s="197">
        <f t="shared" si="0"/>
        <v>1</v>
      </c>
      <c r="G8" s="197">
        <f t="shared" si="1"/>
        <v>1</v>
      </c>
      <c r="H8" s="196"/>
      <c r="I8" s="218"/>
    </row>
    <row r="9" spans="1:9" ht="11.25">
      <c r="A9" s="236"/>
      <c r="B9" s="198">
        <v>1</v>
      </c>
      <c r="C9" s="198">
        <v>1</v>
      </c>
      <c r="D9" s="198">
        <v>1</v>
      </c>
      <c r="E9" s="198">
        <v>1</v>
      </c>
      <c r="F9" s="197">
        <f t="shared" si="0"/>
        <v>1</v>
      </c>
      <c r="G9" s="197">
        <f t="shared" si="1"/>
        <v>1</v>
      </c>
      <c r="H9" s="196"/>
      <c r="I9" s="218"/>
    </row>
    <row r="10" spans="1:9" ht="11.25">
      <c r="A10" s="236"/>
      <c r="B10" s="198">
        <v>1</v>
      </c>
      <c r="C10" s="198">
        <v>1</v>
      </c>
      <c r="D10" s="198">
        <v>1</v>
      </c>
      <c r="E10" s="198">
        <v>1</v>
      </c>
      <c r="F10" s="197">
        <f t="shared" si="0"/>
        <v>1</v>
      </c>
      <c r="G10" s="197">
        <f t="shared" si="1"/>
        <v>1</v>
      </c>
      <c r="H10" s="196"/>
      <c r="I10" s="218"/>
    </row>
    <row r="11" spans="1:9" ht="22.5" customHeight="1" thickBot="1">
      <c r="A11" s="202" t="s">
        <v>171</v>
      </c>
      <c r="B11" s="201">
        <f>SUM(B7:B10)</f>
        <v>4</v>
      </c>
      <c r="C11" s="201">
        <f>SUM(C7:C10)</f>
        <v>4</v>
      </c>
      <c r="D11" s="201">
        <f>SUM(D7:D10)</f>
        <v>4</v>
      </c>
      <c r="E11" s="201">
        <f>SUM(E7:E10)</f>
        <v>4</v>
      </c>
      <c r="F11" s="200">
        <f t="shared" si="0"/>
        <v>1</v>
      </c>
      <c r="G11" s="200">
        <f t="shared" si="1"/>
        <v>1</v>
      </c>
      <c r="H11" s="199" t="s">
        <v>142</v>
      </c>
      <c r="I11" s="219">
        <f>SUM(I10,I9,I8,I7)</f>
        <v>1</v>
      </c>
    </row>
    <row r="12" spans="1:9" ht="11.25">
      <c r="A12" s="235" t="s">
        <v>170</v>
      </c>
      <c r="B12" s="205">
        <v>1</v>
      </c>
      <c r="C12" s="205">
        <v>1</v>
      </c>
      <c r="D12" s="205">
        <v>1</v>
      </c>
      <c r="E12" s="205">
        <v>1</v>
      </c>
      <c r="F12" s="197">
        <f t="shared" si="0"/>
        <v>1</v>
      </c>
      <c r="G12" s="197">
        <f t="shared" si="1"/>
        <v>1</v>
      </c>
      <c r="H12" s="196"/>
      <c r="I12" s="218">
        <v>1</v>
      </c>
    </row>
    <row r="13" spans="1:9" ht="11.25">
      <c r="A13" s="236"/>
      <c r="B13" s="198">
        <v>1</v>
      </c>
      <c r="C13" s="198">
        <v>1</v>
      </c>
      <c r="D13" s="198">
        <v>1</v>
      </c>
      <c r="E13" s="198">
        <v>1</v>
      </c>
      <c r="F13" s="197">
        <f t="shared" si="0"/>
        <v>1</v>
      </c>
      <c r="G13" s="197">
        <f t="shared" si="1"/>
        <v>1</v>
      </c>
      <c r="H13" s="196"/>
      <c r="I13" s="218"/>
    </row>
    <row r="14" spans="1:9" ht="11.25">
      <c r="A14" s="236"/>
      <c r="B14" s="198">
        <v>1</v>
      </c>
      <c r="C14" s="198">
        <v>1</v>
      </c>
      <c r="D14" s="198">
        <v>1</v>
      </c>
      <c r="E14" s="198">
        <v>1</v>
      </c>
      <c r="F14" s="197">
        <f t="shared" si="0"/>
        <v>1</v>
      </c>
      <c r="G14" s="197">
        <f t="shared" si="1"/>
        <v>1</v>
      </c>
      <c r="H14" s="196"/>
      <c r="I14" s="218"/>
    </row>
    <row r="15" spans="1:9" ht="11.25">
      <c r="A15" s="236"/>
      <c r="B15" s="198">
        <v>1</v>
      </c>
      <c r="C15" s="198">
        <v>1</v>
      </c>
      <c r="D15" s="198">
        <v>1</v>
      </c>
      <c r="E15" s="198">
        <v>1</v>
      </c>
      <c r="F15" s="197">
        <f t="shared" si="0"/>
        <v>1</v>
      </c>
      <c r="G15" s="197">
        <f t="shared" si="1"/>
        <v>1</v>
      </c>
      <c r="H15" s="196"/>
      <c r="I15" s="218"/>
    </row>
    <row r="16" spans="1:9" ht="11.25">
      <c r="A16" s="236"/>
      <c r="B16" s="198">
        <v>1</v>
      </c>
      <c r="C16" s="198">
        <v>1</v>
      </c>
      <c r="D16" s="198">
        <v>1</v>
      </c>
      <c r="E16" s="198">
        <v>1</v>
      </c>
      <c r="F16" s="197">
        <f t="shared" si="0"/>
        <v>1</v>
      </c>
      <c r="G16" s="197">
        <f t="shared" si="1"/>
        <v>1</v>
      </c>
      <c r="H16" s="196"/>
      <c r="I16" s="218"/>
    </row>
    <row r="17" spans="1:9" ht="11.25">
      <c r="A17" s="236"/>
      <c r="B17" s="198">
        <v>1</v>
      </c>
      <c r="C17" s="198">
        <v>1</v>
      </c>
      <c r="D17" s="198">
        <v>1</v>
      </c>
      <c r="E17" s="198">
        <v>1</v>
      </c>
      <c r="F17" s="197">
        <f t="shared" si="0"/>
        <v>1</v>
      </c>
      <c r="G17" s="197">
        <f t="shared" si="1"/>
        <v>1</v>
      </c>
      <c r="H17" s="196"/>
      <c r="I17" s="218"/>
    </row>
    <row r="18" spans="1:9" ht="22.5" customHeight="1" thickBot="1">
      <c r="A18" s="202" t="s">
        <v>169</v>
      </c>
      <c r="B18" s="201">
        <f>B12+B13+B14+B15+B16+B17</f>
        <v>6</v>
      </c>
      <c r="C18" s="201">
        <f>C12+C13+C14+C15+C16+C17</f>
        <v>6</v>
      </c>
      <c r="D18" s="201">
        <f>D12+D13+D14+D15+D16+D17</f>
        <v>6</v>
      </c>
      <c r="E18" s="201">
        <f>E12+E13+E14+E15+E16+E17</f>
        <v>6</v>
      </c>
      <c r="F18" s="200">
        <f t="shared" si="0"/>
        <v>1</v>
      </c>
      <c r="G18" s="200">
        <f t="shared" si="1"/>
        <v>1</v>
      </c>
      <c r="H18" s="199" t="s">
        <v>142</v>
      </c>
      <c r="I18" s="219">
        <f>SUM(I17,I16,I15,I14,I13,I12)</f>
        <v>1</v>
      </c>
    </row>
    <row r="19" spans="1:9" ht="11.25">
      <c r="A19" s="235" t="s">
        <v>168</v>
      </c>
      <c r="B19" s="205">
        <v>1</v>
      </c>
      <c r="C19" s="205">
        <v>1</v>
      </c>
      <c r="D19" s="205">
        <v>1</v>
      </c>
      <c r="E19" s="205">
        <v>1</v>
      </c>
      <c r="F19" s="197">
        <f t="shared" si="0"/>
        <v>1</v>
      </c>
      <c r="G19" s="197">
        <f t="shared" si="1"/>
        <v>1</v>
      </c>
      <c r="H19" s="196"/>
      <c r="I19" s="218">
        <v>1</v>
      </c>
    </row>
    <row r="20" spans="1:9" ht="11.25">
      <c r="A20" s="241"/>
      <c r="B20" s="198">
        <v>1</v>
      </c>
      <c r="C20" s="198">
        <v>1</v>
      </c>
      <c r="D20" s="198">
        <v>1</v>
      </c>
      <c r="E20" s="198">
        <v>1</v>
      </c>
      <c r="F20" s="197">
        <f t="shared" si="0"/>
        <v>1</v>
      </c>
      <c r="G20" s="197">
        <f t="shared" si="1"/>
        <v>1</v>
      </c>
      <c r="H20" s="196"/>
      <c r="I20" s="218"/>
    </row>
    <row r="21" spans="1:9" ht="11.25">
      <c r="A21" s="241"/>
      <c r="B21" s="198">
        <v>1</v>
      </c>
      <c r="C21" s="198">
        <v>1</v>
      </c>
      <c r="D21" s="198">
        <v>1</v>
      </c>
      <c r="E21" s="198">
        <v>1</v>
      </c>
      <c r="F21" s="197">
        <f t="shared" si="0"/>
        <v>1</v>
      </c>
      <c r="G21" s="197">
        <f t="shared" si="1"/>
        <v>1</v>
      </c>
      <c r="H21" s="196"/>
      <c r="I21" s="218"/>
    </row>
    <row r="22" spans="1:9" ht="11.25">
      <c r="A22" s="241"/>
      <c r="B22" s="198">
        <v>1</v>
      </c>
      <c r="C22" s="198">
        <v>1</v>
      </c>
      <c r="D22" s="198">
        <v>1</v>
      </c>
      <c r="E22" s="198">
        <v>1</v>
      </c>
      <c r="F22" s="197">
        <f t="shared" si="0"/>
        <v>1</v>
      </c>
      <c r="G22" s="197">
        <f t="shared" si="1"/>
        <v>1</v>
      </c>
      <c r="H22" s="196"/>
      <c r="I22" s="218"/>
    </row>
    <row r="23" spans="1:9" ht="11.25">
      <c r="A23" s="241"/>
      <c r="B23" s="198">
        <v>1</v>
      </c>
      <c r="C23" s="198">
        <v>1</v>
      </c>
      <c r="D23" s="198">
        <v>1</v>
      </c>
      <c r="E23" s="198">
        <v>1</v>
      </c>
      <c r="F23" s="197">
        <f t="shared" si="0"/>
        <v>1</v>
      </c>
      <c r="G23" s="197">
        <f t="shared" si="1"/>
        <v>1</v>
      </c>
      <c r="H23" s="196"/>
      <c r="I23" s="218"/>
    </row>
    <row r="24" spans="1:9" ht="22.5" customHeight="1" thickBot="1">
      <c r="A24" s="202" t="s">
        <v>167</v>
      </c>
      <c r="B24" s="201">
        <f>B19+B20+B21+B22+B23</f>
        <v>5</v>
      </c>
      <c r="C24" s="201">
        <f>C19+C20+C21+C22+C23</f>
        <v>5</v>
      </c>
      <c r="D24" s="201">
        <f>D19+D20+D21+D22+D23</f>
        <v>5</v>
      </c>
      <c r="E24" s="201">
        <f>E19+E20+E21+E22+E23</f>
        <v>5</v>
      </c>
      <c r="F24" s="200">
        <f t="shared" si="0"/>
        <v>1</v>
      </c>
      <c r="G24" s="200">
        <f t="shared" si="1"/>
        <v>1</v>
      </c>
      <c r="H24" s="199" t="s">
        <v>142</v>
      </c>
      <c r="I24" s="219">
        <f>SUM(I23,I22,I21,I20,I19)</f>
        <v>1</v>
      </c>
    </row>
    <row r="25" spans="1:9" ht="11.25">
      <c r="A25" s="235" t="s">
        <v>166</v>
      </c>
      <c r="B25" s="205">
        <v>1</v>
      </c>
      <c r="C25" s="205">
        <v>1</v>
      </c>
      <c r="D25" s="205">
        <v>1</v>
      </c>
      <c r="E25" s="205">
        <v>1</v>
      </c>
      <c r="F25" s="197">
        <f t="shared" si="0"/>
        <v>1</v>
      </c>
      <c r="G25" s="197">
        <f t="shared" si="1"/>
        <v>1</v>
      </c>
      <c r="H25" s="196"/>
      <c r="I25" s="218">
        <v>1</v>
      </c>
    </row>
    <row r="26" spans="1:9" ht="11.25">
      <c r="A26" s="236"/>
      <c r="B26" s="198">
        <v>1</v>
      </c>
      <c r="C26" s="198">
        <v>1</v>
      </c>
      <c r="D26" s="198">
        <v>1</v>
      </c>
      <c r="E26" s="198">
        <v>1</v>
      </c>
      <c r="F26" s="197">
        <f t="shared" si="0"/>
        <v>1</v>
      </c>
      <c r="G26" s="197">
        <f t="shared" si="1"/>
        <v>1</v>
      </c>
      <c r="H26" s="196"/>
      <c r="I26" s="218"/>
    </row>
    <row r="27" spans="1:9" ht="11.25">
      <c r="A27" s="236"/>
      <c r="B27" s="198">
        <v>1</v>
      </c>
      <c r="C27" s="198">
        <v>1</v>
      </c>
      <c r="D27" s="198">
        <v>1</v>
      </c>
      <c r="E27" s="198">
        <v>1</v>
      </c>
      <c r="F27" s="197">
        <f t="shared" si="0"/>
        <v>1</v>
      </c>
      <c r="G27" s="197">
        <f t="shared" si="1"/>
        <v>1</v>
      </c>
      <c r="H27" s="196"/>
      <c r="I27" s="218"/>
    </row>
    <row r="28" spans="1:9" ht="11.25">
      <c r="A28" s="236"/>
      <c r="B28" s="198">
        <v>1</v>
      </c>
      <c r="C28" s="198">
        <v>1</v>
      </c>
      <c r="D28" s="198">
        <v>1</v>
      </c>
      <c r="E28" s="198">
        <v>1</v>
      </c>
      <c r="F28" s="197">
        <f t="shared" si="0"/>
        <v>1</v>
      </c>
      <c r="G28" s="197">
        <f t="shared" si="1"/>
        <v>1</v>
      </c>
      <c r="H28" s="196"/>
      <c r="I28" s="218"/>
    </row>
    <row r="29" spans="1:9" ht="22.5" customHeight="1" thickBot="1">
      <c r="A29" s="202" t="s">
        <v>165</v>
      </c>
      <c r="B29" s="201">
        <f>B25+B26+B27+B28</f>
        <v>4</v>
      </c>
      <c r="C29" s="201">
        <f>C25+C26+C27+C28</f>
        <v>4</v>
      </c>
      <c r="D29" s="201">
        <f>D25+D26+D27+D28</f>
        <v>4</v>
      </c>
      <c r="E29" s="201">
        <f>E25+E26+E27+E28</f>
        <v>4</v>
      </c>
      <c r="F29" s="200">
        <f t="shared" si="0"/>
        <v>1</v>
      </c>
      <c r="G29" s="200">
        <f t="shared" si="1"/>
        <v>1</v>
      </c>
      <c r="H29" s="199" t="s">
        <v>142</v>
      </c>
      <c r="I29" s="219">
        <f>SUM(I28,I27,I26,I25)</f>
        <v>1</v>
      </c>
    </row>
    <row r="30" spans="1:9" s="220" customFormat="1" ht="19.5" customHeight="1">
      <c r="A30" s="235" t="s">
        <v>185</v>
      </c>
      <c r="B30" s="205">
        <v>1</v>
      </c>
      <c r="C30" s="205">
        <v>1</v>
      </c>
      <c r="D30" s="205">
        <v>1</v>
      </c>
      <c r="E30" s="205">
        <v>1</v>
      </c>
      <c r="F30" s="197">
        <f aca="true" t="shared" si="2" ref="F30:G33">D30/B30</f>
        <v>1</v>
      </c>
      <c r="G30" s="197">
        <f t="shared" si="2"/>
        <v>1</v>
      </c>
      <c r="H30" s="196"/>
      <c r="I30" s="218">
        <v>1</v>
      </c>
    </row>
    <row r="31" spans="1:9" s="220" customFormat="1" ht="20.25" customHeight="1">
      <c r="A31" s="236"/>
      <c r="B31" s="198">
        <v>1</v>
      </c>
      <c r="C31" s="198">
        <v>1</v>
      </c>
      <c r="D31" s="198">
        <v>1</v>
      </c>
      <c r="E31" s="198">
        <v>1</v>
      </c>
      <c r="F31" s="197">
        <f t="shared" si="2"/>
        <v>1</v>
      </c>
      <c r="G31" s="197">
        <f t="shared" si="2"/>
        <v>1</v>
      </c>
      <c r="H31" s="196"/>
      <c r="I31" s="218"/>
    </row>
    <row r="32" spans="1:9" s="220" customFormat="1" ht="18.75" customHeight="1">
      <c r="A32" s="236"/>
      <c r="B32" s="198">
        <v>1</v>
      </c>
      <c r="C32" s="198">
        <v>1</v>
      </c>
      <c r="D32" s="198">
        <v>1</v>
      </c>
      <c r="E32" s="198">
        <v>1</v>
      </c>
      <c r="F32" s="197">
        <f t="shared" si="2"/>
        <v>1</v>
      </c>
      <c r="G32" s="197">
        <f t="shared" si="2"/>
        <v>1</v>
      </c>
      <c r="H32" s="196"/>
      <c r="I32" s="218"/>
    </row>
    <row r="33" spans="1:9" s="220" customFormat="1" ht="22.5" customHeight="1">
      <c r="A33" s="202" t="s">
        <v>164</v>
      </c>
      <c r="B33" s="201">
        <f>SUM(B32,B31,B30)</f>
        <v>3</v>
      </c>
      <c r="C33" s="201">
        <f>SUM(C32,C31,C30)</f>
        <v>3</v>
      </c>
      <c r="D33" s="201">
        <f>SUM(D32,D31,D30)</f>
        <v>3</v>
      </c>
      <c r="E33" s="201">
        <f>SUM(E32,E31,E30)</f>
        <v>3</v>
      </c>
      <c r="F33" s="200">
        <f t="shared" si="2"/>
        <v>1</v>
      </c>
      <c r="G33" s="200">
        <f t="shared" si="2"/>
        <v>1</v>
      </c>
      <c r="H33" s="199"/>
      <c r="I33" s="219">
        <f>SUM(I32,I31,I30)</f>
        <v>1</v>
      </c>
    </row>
    <row r="34" spans="1:9" ht="12.75" customHeight="1">
      <c r="A34" s="235" t="s">
        <v>183</v>
      </c>
      <c r="B34" s="198">
        <v>1</v>
      </c>
      <c r="C34" s="198">
        <v>1</v>
      </c>
      <c r="D34" s="198">
        <v>1</v>
      </c>
      <c r="E34" s="198">
        <v>1</v>
      </c>
      <c r="F34" s="197">
        <f t="shared" si="0"/>
        <v>1</v>
      </c>
      <c r="G34" s="197">
        <f t="shared" si="1"/>
        <v>1</v>
      </c>
      <c r="H34" s="196"/>
      <c r="I34" s="218">
        <v>1</v>
      </c>
    </row>
    <row r="35" spans="1:9" ht="12.75" customHeight="1">
      <c r="A35" s="236"/>
      <c r="B35" s="198">
        <v>1</v>
      </c>
      <c r="C35" s="198">
        <v>1</v>
      </c>
      <c r="D35" s="198">
        <v>1</v>
      </c>
      <c r="E35" s="198">
        <v>1</v>
      </c>
      <c r="F35" s="197">
        <f t="shared" si="0"/>
        <v>1</v>
      </c>
      <c r="G35" s="197">
        <f t="shared" si="1"/>
        <v>1</v>
      </c>
      <c r="H35" s="196"/>
      <c r="I35" s="218"/>
    </row>
    <row r="36" spans="1:9" ht="12.75" customHeight="1">
      <c r="A36" s="236"/>
      <c r="B36" s="198">
        <v>1</v>
      </c>
      <c r="C36" s="198">
        <v>1</v>
      </c>
      <c r="D36" s="198">
        <v>1</v>
      </c>
      <c r="E36" s="198">
        <v>1</v>
      </c>
      <c r="F36" s="197">
        <f t="shared" si="0"/>
        <v>1</v>
      </c>
      <c r="G36" s="197">
        <f t="shared" si="1"/>
        <v>1</v>
      </c>
      <c r="H36" s="196"/>
      <c r="I36" s="218"/>
    </row>
    <row r="37" spans="1:9" ht="22.5" customHeight="1" thickBot="1">
      <c r="A37" s="195" t="s">
        <v>184</v>
      </c>
      <c r="B37" s="194">
        <f>B34+B35+B36</f>
        <v>3</v>
      </c>
      <c r="C37" s="194">
        <f>C34+C35+C36</f>
        <v>3</v>
      </c>
      <c r="D37" s="194">
        <f>D34+D35+D36</f>
        <v>3</v>
      </c>
      <c r="E37" s="194">
        <f>E34+E35+E36</f>
        <v>3</v>
      </c>
      <c r="F37" s="193">
        <f t="shared" si="0"/>
        <v>1</v>
      </c>
      <c r="G37" s="193">
        <f t="shared" si="1"/>
        <v>1</v>
      </c>
      <c r="H37" s="192" t="s">
        <v>142</v>
      </c>
      <c r="I37" s="219">
        <f>SUM(I36,I35,I34)</f>
        <v>1</v>
      </c>
    </row>
    <row r="38" spans="1:9" ht="25.5" customHeight="1" thickBot="1">
      <c r="A38" s="191" t="s">
        <v>163</v>
      </c>
      <c r="B38" s="190">
        <f aca="true" t="shared" si="3" ref="B38:G38">SUM(B37,B33,B29,B24,B18,B11)</f>
        <v>25</v>
      </c>
      <c r="C38" s="190">
        <f t="shared" si="3"/>
        <v>25</v>
      </c>
      <c r="D38" s="190">
        <f t="shared" si="3"/>
        <v>25</v>
      </c>
      <c r="E38" s="190">
        <f t="shared" si="3"/>
        <v>25</v>
      </c>
      <c r="F38" s="189">
        <f t="shared" si="3"/>
        <v>6</v>
      </c>
      <c r="G38" s="189">
        <f t="shared" si="3"/>
        <v>6</v>
      </c>
      <c r="H38" s="188" t="s">
        <v>142</v>
      </c>
      <c r="I38" s="219">
        <f>SUM(I37,I33,I29,I24,I18,I11)</f>
        <v>6</v>
      </c>
    </row>
    <row r="39" spans="1:9" ht="23.25" customHeight="1">
      <c r="A39" s="237" t="s">
        <v>162</v>
      </c>
      <c r="B39" s="238"/>
      <c r="C39" s="238"/>
      <c r="D39" s="238"/>
      <c r="E39" s="238"/>
      <c r="F39" s="238"/>
      <c r="G39" s="238"/>
      <c r="H39" s="238"/>
      <c r="I39" s="238"/>
    </row>
    <row r="40" spans="1:9" ht="21.75" customHeight="1">
      <c r="A40" s="237" t="s">
        <v>161</v>
      </c>
      <c r="B40" s="238"/>
      <c r="C40" s="238"/>
      <c r="D40" s="238"/>
      <c r="E40" s="238"/>
      <c r="F40" s="238"/>
      <c r="G40" s="238"/>
      <c r="H40" s="238"/>
      <c r="I40" s="238"/>
    </row>
    <row r="41" spans="1:9" ht="12.75" customHeight="1">
      <c r="A41" s="187"/>
      <c r="B41" s="186"/>
      <c r="C41" s="186"/>
      <c r="D41" s="186"/>
      <c r="E41" s="186"/>
      <c r="F41" s="186"/>
      <c r="G41" s="238"/>
      <c r="H41" s="227"/>
      <c r="I41" s="227"/>
    </row>
    <row r="42" spans="1:9" ht="12.75" customHeight="1">
      <c r="A42" s="187"/>
      <c r="B42" s="186"/>
      <c r="C42" s="186"/>
      <c r="D42" s="186"/>
      <c r="E42" s="186"/>
      <c r="F42" s="186"/>
      <c r="G42" s="238"/>
      <c r="H42" s="227"/>
      <c r="I42" s="227"/>
    </row>
    <row r="43" spans="7:9" ht="14.25">
      <c r="G43" s="240"/>
      <c r="H43" s="227"/>
      <c r="I43" s="227"/>
    </row>
    <row r="44" spans="1:9" ht="14.25">
      <c r="A44" s="184" t="s">
        <v>150</v>
      </c>
      <c r="B44" s="184"/>
      <c r="C44" s="184"/>
      <c r="D44" s="184"/>
      <c r="E44" s="184"/>
      <c r="F44" s="185"/>
      <c r="G44" s="249" t="s">
        <v>151</v>
      </c>
      <c r="H44" s="250"/>
      <c r="I44" s="250"/>
    </row>
    <row r="45" spans="1:9" ht="15.75">
      <c r="A45" s="104"/>
      <c r="B45" s="105"/>
      <c r="C45" s="104"/>
      <c r="D45" s="104"/>
      <c r="E45" s="104"/>
      <c r="F45" s="106"/>
      <c r="G45" s="240"/>
      <c r="H45" s="227"/>
      <c r="I45" s="227"/>
    </row>
    <row r="46" spans="1:9" ht="15.75">
      <c r="A46" s="104"/>
      <c r="B46" s="105"/>
      <c r="C46" s="104"/>
      <c r="D46" s="104"/>
      <c r="E46" s="104"/>
      <c r="F46" s="106"/>
      <c r="G46" s="240"/>
      <c r="H46" s="227"/>
      <c r="I46" s="227"/>
    </row>
    <row r="47" spans="1:9" ht="15.75">
      <c r="A47" s="104"/>
      <c r="B47" s="104"/>
      <c r="C47" s="104"/>
      <c r="D47" s="104"/>
      <c r="E47" s="104"/>
      <c r="F47" s="106"/>
      <c r="G47" s="240"/>
      <c r="H47" s="227"/>
      <c r="I47" s="227"/>
    </row>
    <row r="48" spans="1:9" ht="14.25">
      <c r="A48" s="107" t="s">
        <v>91</v>
      </c>
      <c r="B48" s="107"/>
      <c r="C48" s="102"/>
      <c r="D48" s="102"/>
      <c r="E48" s="102"/>
      <c r="F48" s="103"/>
      <c r="G48" s="240"/>
      <c r="H48" s="227"/>
      <c r="I48" s="227"/>
    </row>
    <row r="49" spans="1:9" ht="14.25">
      <c r="A49" s="102"/>
      <c r="B49" s="102"/>
      <c r="C49" s="102"/>
      <c r="D49" s="102"/>
      <c r="E49" s="102"/>
      <c r="F49" s="103"/>
      <c r="G49" s="240"/>
      <c r="H49" s="227"/>
      <c r="I49" s="227"/>
    </row>
    <row r="50" spans="1:9" ht="14.25">
      <c r="A50" s="102"/>
      <c r="B50" s="102"/>
      <c r="C50" s="102"/>
      <c r="D50" s="102"/>
      <c r="E50" s="102"/>
      <c r="F50" s="103"/>
      <c r="G50" s="240"/>
      <c r="H50" s="227"/>
      <c r="I50" s="227"/>
    </row>
    <row r="51" spans="1:9" ht="14.25">
      <c r="A51" s="184" t="s">
        <v>92</v>
      </c>
      <c r="B51" s="184"/>
      <c r="C51" s="184"/>
      <c r="D51" s="184"/>
      <c r="E51" s="184"/>
      <c r="F51" s="185"/>
      <c r="G51" s="249" t="s">
        <v>93</v>
      </c>
      <c r="H51" s="250"/>
      <c r="I51" s="250"/>
    </row>
  </sheetData>
  <sheetProtection/>
  <mergeCells count="25">
    <mergeCell ref="G49:I49"/>
    <mergeCell ref="G50:I50"/>
    <mergeCell ref="G51:I51"/>
    <mergeCell ref="G41:I41"/>
    <mergeCell ref="G42:I42"/>
    <mergeCell ref="G43:I43"/>
    <mergeCell ref="G44:I44"/>
    <mergeCell ref="G45:I45"/>
    <mergeCell ref="G46:I46"/>
    <mergeCell ref="G47:I47"/>
    <mergeCell ref="G48:I48"/>
    <mergeCell ref="A19:A23"/>
    <mergeCell ref="A25:A28"/>
    <mergeCell ref="A12:A17"/>
    <mergeCell ref="B4:C4"/>
    <mergeCell ref="A4:A5"/>
    <mergeCell ref="A7:A10"/>
    <mergeCell ref="D4:I4"/>
    <mergeCell ref="A30:A32"/>
    <mergeCell ref="A2:I2"/>
    <mergeCell ref="A34:A36"/>
    <mergeCell ref="A39:I39"/>
    <mergeCell ref="A40:I40"/>
    <mergeCell ref="A1:I1"/>
    <mergeCell ref="A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2018-03-28T09:31:21Z</cp:lastPrinted>
  <dcterms:created xsi:type="dcterms:W3CDTF">2013-01-02T13:01:28Z</dcterms:created>
  <dcterms:modified xsi:type="dcterms:W3CDTF">2019-01-11T11:02:39Z</dcterms:modified>
  <cp:category/>
  <cp:version/>
  <cp:contentType/>
  <cp:contentStatus/>
</cp:coreProperties>
</file>