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opisow" sheetId="4" r:id="rId4"/>
  </sheets>
  <externalReferences>
    <externalReference r:id="rId7"/>
  </externalReferences>
  <definedNames>
    <definedName name="Excel_BuiltIn__FilterDatabase">'[1]Tab.4.Zatrudnienie'!#REF!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<sst xmlns="http://schemas.openxmlformats.org/spreadsheetml/2006/main" count="502" uniqueCount="200">
  <si>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</si>
  <si>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</si>
  <si>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</si>
  <si>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</si>
  <si>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</si>
  <si>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</si>
  <si>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</si>
  <si>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</si>
  <si>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</si>
  <si>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</si>
  <si>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</si>
  <si>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</si>
  <si>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</si>
  <si>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</si>
  <si>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</si>
  <si>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</si>
  <si>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</si>
  <si>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</si>
  <si>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</si>
  <si>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</si>
  <si>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</si>
  <si>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</si>
  <si>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</si>
  <si>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</si>
  <si>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</si>
  <si>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</si>
  <si>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</si>
  <si>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</si>
  <si>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</si>
  <si>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</si>
  <si>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</si>
  <si>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</si>
  <si>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</si>
  <si>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</si>
  <si>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</si>
  <si>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</si>
  <si>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</si>
  <si>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</si>
  <si>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</si>
  <si>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</si>
  <si>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</si>
  <si>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</si>
  <si>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</si>
  <si>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</si>
  <si>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</si>
  <si>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</si>
  <si>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</si>
  <si>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</si>
  <si>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</si>
  <si>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</si>
  <si>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</si>
  <si>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</si>
  <si>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</si>
  <si>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</si>
  <si>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</si>
  <si>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</si>
  <si>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</si>
  <si>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</si>
  <si>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</si>
  <si>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</si>
  <si>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</si>
  <si>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</si>
  <si>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</si>
  <si>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</si>
  <si>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</si>
  <si>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</si>
  <si>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</si>
  <si>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</si>
  <si>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</si>
  <si>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</si>
  <si>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</si>
  <si>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</si>
  <si>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</si>
  <si>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</si>
  <si>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</si>
  <si>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</si>
  <si>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</si>
  <si>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</si>
  <si>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</si>
  <si>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</si>
  <si>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</si>
  <si>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</si>
  <si>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</si>
  <si>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</si>
  <si>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</si>
  <si>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</si>
  <si>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</si>
  <si>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</si>
  <si>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</si>
  <si>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</si>
  <si>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</si>
  <si>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</si>
  <si>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</si>
  <si>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</si>
  <si>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</si>
  <si>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</si>
  <si>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</si>
  <si>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</si>
  <si>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</si>
  <si>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</si>
  <si>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</si>
  <si>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</si>
  <si>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</si>
  <si>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</si>
  <si>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</si>
  <si>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</si>
  <si>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</si>
  <si>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</si>
  <si>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</si>
  <si>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</si>
  <si>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</si>
  <si>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</si>
  <si>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</si>
  <si>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</si>
  <si>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</si>
  <si>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</si>
  <si>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</si>
  <si>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</si>
  <si>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</si>
  <si>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</si>
  <si>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</si>
  <si>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</si>
  <si>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</si>
  <si>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</si>
  <si>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</si>
  <si>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</si>
  <si>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</si>
  <si>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</si>
  <si>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</si>
  <si>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</si>
  <si>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</si>
  <si>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</si>
  <si>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</si>
  <si>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</si>
  <si>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</si>
  <si>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</si>
  <si>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</si>
  <si>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</si>
  <si>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</si>
  <si>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</si>
  <si>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</si>
  <si>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</si>
  <si>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</si>
  <si>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</si>
  <si>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</si>
  <si>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</si>
  <si>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</si>
  <si>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</si>
  <si>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</si>
  <si>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</si>
  <si>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</si>
  <si>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</si>
  <si>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</si>
  <si>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</si>
  <si>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</si>
  <si>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</si>
  <si>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</si>
  <si>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</si>
  <si>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</si>
  <si>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 xml:space="preserve">Dział 921     Rozdział 92109  </t>
  </si>
  <si>
    <t>Rodzaj działności*</t>
  </si>
  <si>
    <t>Plan na dzień 01.01.20….</t>
  </si>
  <si>
    <t>Liczba**</t>
  </si>
  <si>
    <t>Liczba widzów (uczestników)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</si>
  <si>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</si>
  <si>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</si>
  <si>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</si>
  <si>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</si>
  <si>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</si>
  <si>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</si>
  <si>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</si>
  <si>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</si>
  <si>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</si>
  <si>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</si>
  <si>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</si>
  <si>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</si>
  <si>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</si>
  <si>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</si>
  <si>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</si>
  <si>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</si>
  <si>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</si>
  <si>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</si>
  <si>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</si>
  <si>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</si>
  <si>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</si>
  <si>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</si>
  <si>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</si>
  <si>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</si>
  <si>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</si>
  <si>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</si>
  <si>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</si>
  <si>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</si>
  <si>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</si>
  <si>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</si>
  <si>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</si>
  <si>
    <t xml:space="preserve">Instytucja kultury: Dom Kultury "Słowianin"     </t>
  </si>
  <si>
    <t xml:space="preserve">Instytucja kultury: Dom Kultury "Słowianin"   </t>
  </si>
  <si>
    <t xml:space="preserve">Planowana działalność merytoryczna Domu Kultury Słowianin w roku 20……… </t>
  </si>
  <si>
    <t>Część opisowa działalności merytorycznej na rok 20…</t>
  </si>
  <si>
    <t xml:space="preserve">Plan finansowy na rok 20…. - część merytoryczno - finansowa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</si>
</sst>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/>
      <right style="medium"/>
      <top style="thin"/>
      <bottom style="thin"/>
    </border>
    <border>
      <left style="medium"/>
      <right style="thin"/>
      <top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4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3" applyFont="1" applyFill="1" applyBorder="1">
      <alignment/>
      <protection/>
    </xf>
    <xf numFmtId="0" fontId="4" fillId="0" borderId="10" xfId="73" applyFont="1" applyFill="1" applyBorder="1">
      <alignment/>
      <protection/>
    </xf>
    <xf numFmtId="0" fontId="4" fillId="0" borderId="12" xfId="73" applyFont="1" applyFill="1" applyBorder="1">
      <alignment/>
      <protection/>
    </xf>
    <xf numFmtId="0" fontId="4" fillId="0" borderId="13" xfId="73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81" applyFont="1">
      <alignment/>
      <protection/>
    </xf>
    <xf numFmtId="0" fontId="7" fillId="0" borderId="0" xfId="81" applyFont="1">
      <alignment/>
      <protection/>
    </xf>
    <xf numFmtId="3" fontId="7" fillId="0" borderId="0" xfId="81" applyNumberFormat="1" applyFont="1">
      <alignment/>
      <protection/>
    </xf>
    <xf numFmtId="0" fontId="2" fillId="0" borderId="0" xfId="81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3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3" applyFont="1" applyFill="1" applyBorder="1" applyAlignment="1">
      <alignment horizontal="right"/>
      <protection/>
    </xf>
    <xf numFmtId="0" fontId="4" fillId="0" borderId="13" xfId="73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 readingOrder="1"/>
      <protection/>
    </xf>
    <xf numFmtId="3" fontId="4" fillId="0" borderId="10" xfId="73" applyNumberFormat="1" applyFont="1" applyFill="1" applyBorder="1">
      <alignment/>
      <protection/>
    </xf>
    <xf numFmtId="0" fontId="17" fillId="0" borderId="0" xfId="81" applyFont="1">
      <alignment/>
      <protection/>
    </xf>
    <xf numFmtId="0" fontId="18" fillId="0" borderId="0" xfId="81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3" applyFont="1" applyFill="1" applyBorder="1" applyAlignment="1">
      <alignment horizontal="right"/>
      <protection/>
    </xf>
    <xf numFmtId="0" fontId="4" fillId="0" borderId="0" xfId="73" applyFont="1" applyFill="1" applyBorder="1">
      <alignment/>
      <protection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3" applyNumberFormat="1" applyFont="1" applyFill="1" applyBorder="1">
      <alignment/>
      <protection/>
    </xf>
    <xf numFmtId="0" fontId="4" fillId="0" borderId="15" xfId="73" applyNumberFormat="1" applyFont="1" applyFill="1" applyBorder="1">
      <alignment/>
      <protection/>
    </xf>
    <xf numFmtId="0" fontId="4" fillId="0" borderId="0" xfId="73" applyNumberFormat="1" applyFont="1" applyFill="1" applyBorder="1">
      <alignment/>
      <protection/>
    </xf>
    <xf numFmtId="0" fontId="3" fillId="0" borderId="0" xfId="81" applyNumberFormat="1" applyFont="1">
      <alignment/>
      <protection/>
    </xf>
    <xf numFmtId="0" fontId="7" fillId="0" borderId="0" xfId="81" applyNumberFormat="1" applyFont="1">
      <alignment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0" fillId="36" borderId="30" xfId="0" applyFont="1" applyFill="1" applyBorder="1" applyAlignment="1">
      <alignment horizontal="center" vertical="center" wrapText="1"/>
    </xf>
    <xf numFmtId="0" fontId="70" fillId="36" borderId="3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9" fontId="72" fillId="0" borderId="29" xfId="0" applyNumberFormat="1" applyFont="1" applyBorder="1" applyAlignment="1">
      <alignment vertical="center" wrapText="1"/>
    </xf>
    <xf numFmtId="4" fontId="72" fillId="0" borderId="33" xfId="0" applyNumberFormat="1" applyFont="1" applyBorder="1" applyAlignment="1">
      <alignment vertical="center" wrapText="1"/>
    </xf>
    <xf numFmtId="49" fontId="72" fillId="0" borderId="14" xfId="0" applyNumberFormat="1" applyFont="1" applyBorder="1" applyAlignment="1">
      <alignment vertical="center" wrapText="1"/>
    </xf>
    <xf numFmtId="4" fontId="72" fillId="0" borderId="34" xfId="0" applyNumberFormat="1" applyFont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49" fontId="71" fillId="36" borderId="14" xfId="0" applyNumberFormat="1" applyFont="1" applyFill="1" applyBorder="1" applyAlignment="1">
      <alignment vertical="center" wrapText="1"/>
    </xf>
    <xf numFmtId="4" fontId="72" fillId="42" borderId="34" xfId="0" applyNumberFormat="1" applyFont="1" applyFill="1" applyBorder="1" applyAlignment="1">
      <alignment vertical="center" wrapText="1"/>
    </xf>
    <xf numFmtId="4" fontId="72" fillId="42" borderId="10" xfId="0" applyNumberFormat="1" applyFont="1" applyFill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71" fillId="36" borderId="13" xfId="0" applyFont="1" applyFill="1" applyBorder="1" applyAlignment="1">
      <alignment vertical="center" wrapText="1"/>
    </xf>
    <xf numFmtId="49" fontId="71" fillId="36" borderId="15" xfId="0" applyNumberFormat="1" applyFont="1" applyFill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49" fontId="71" fillId="36" borderId="24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/>
    </xf>
    <xf numFmtId="0" fontId="0" fillId="0" borderId="0" xfId="0" applyAlignment="1">
      <alignment/>
    </xf>
    <xf numFmtId="3" fontId="17" fillId="0" borderId="0" xfId="81" applyNumberFormat="1" applyFont="1">
      <alignment/>
      <protection/>
    </xf>
    <xf numFmtId="0" fontId="73" fillId="0" borderId="0" xfId="0" applyFont="1" applyAlignment="1">
      <alignment vertical="center" wrapText="1"/>
    </xf>
    <xf numFmtId="0" fontId="19" fillId="0" borderId="0" xfId="81" applyFont="1">
      <alignment/>
      <protection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3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3" applyFont="1" applyFill="1" applyBorder="1" applyAlignment="1">
      <alignment horizontal="center" vertical="center" wrapText="1" readingOrder="1"/>
      <protection/>
    </xf>
    <xf numFmtId="0" fontId="74" fillId="0" borderId="0" xfId="0" applyFont="1" applyFill="1" applyAlignment="1">
      <alignment horizontal="center" vertical="center" wrapText="1"/>
    </xf>
    <xf numFmtId="3" fontId="3" fillId="34" borderId="35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Border="1" applyAlignment="1">
      <alignment vertical="center" wrapText="1" readingOrder="1"/>
    </xf>
    <xf numFmtId="0" fontId="5" fillId="0" borderId="0" xfId="73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72" fillId="0" borderId="0" xfId="0" applyFont="1" applyAlignment="1">
      <alignment vertical="center" wrapText="1"/>
    </xf>
    <xf numFmtId="0" fontId="70" fillId="36" borderId="28" xfId="0" applyFont="1" applyFill="1" applyBorder="1" applyAlignment="1">
      <alignment horizontal="center" vertical="center" wrapText="1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vertical="center" wrapText="1"/>
    </xf>
    <xf numFmtId="0" fontId="70" fillId="36" borderId="25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</cellXfs>
  <cellStyles count="82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2 3" xfId="72"/>
    <cellStyle name="Normalny 3" xfId="73"/>
    <cellStyle name="Normalny 3 2" xfId="74"/>
    <cellStyle name="Normalny 3_Filharmonia_IK(1)SWA" xfId="75"/>
    <cellStyle name="Normalny 4" xfId="76"/>
    <cellStyle name="Normalny 4 2" xfId="77"/>
    <cellStyle name="Normalny 5" xfId="78"/>
    <cellStyle name="Normalny 6" xfId="79"/>
    <cellStyle name="Normalny 7" xfId="80"/>
    <cellStyle name="Normalny_Wzory_projekt_2007" xfId="81"/>
    <cellStyle name="Obliczenia" xfId="82"/>
    <cellStyle name="Percent" xfId="83"/>
    <cellStyle name="Procentowy 2" xfId="84"/>
    <cellStyle name="Procentowy 3" xfId="85"/>
    <cellStyle name="Procentowy 4" xfId="86"/>
    <cellStyle name="Styl 1" xfId="87"/>
    <cellStyle name="Suma" xfId="88"/>
    <cellStyle name="Tekst objaśnienia" xfId="89"/>
    <cellStyle name="Tekst ostrzeżenia" xfId="90"/>
    <cellStyle name="Tytuł" xfId="91"/>
    <cellStyle name="Uwaga" xfId="92"/>
    <cellStyle name="Currency" xfId="93"/>
    <cellStyle name="Currency [0]" xfId="94"/>
    <cellStyle name="Złe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Kana%20-%20projekt%20planu%20finansowego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4.Zatrudnienie"/>
      <sheetName val="Instytucje"/>
      <sheetName val="Zatrudnienie"/>
      <sheetName val="Część opisowa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15"/>
      <c r="B1" s="215"/>
      <c r="C1" s="215"/>
      <c r="D1" s="215"/>
      <c r="E1" s="215"/>
      <c r="F1" s="215"/>
      <c r="G1" s="10"/>
      <c r="H1" s="10"/>
      <c r="I1" s="10"/>
      <c r="J1" s="10"/>
      <c r="K1" s="10"/>
      <c r="L1" s="10"/>
    </row>
    <row r="2" spans="1:6" ht="38.25" customHeight="1">
      <c r="A2" s="213" t="s">
        <v>148</v>
      </c>
      <c r="B2" s="214"/>
      <c r="C2" s="214"/>
      <c r="D2" s="214"/>
      <c r="E2" s="214"/>
      <c r="F2" s="214"/>
    </row>
    <row r="3" spans="1:6" ht="25.5" customHeight="1">
      <c r="A3" s="211" t="s">
        <v>195</v>
      </c>
      <c r="B3" s="218"/>
      <c r="C3" s="218"/>
      <c r="D3" s="218"/>
      <c r="E3" s="218"/>
      <c r="F3" s="218"/>
    </row>
    <row r="4" spans="1:6" ht="27.75" customHeight="1">
      <c r="A4" s="211" t="s">
        <v>159</v>
      </c>
      <c r="B4" s="212"/>
      <c r="C4" s="212"/>
      <c r="D4" s="212"/>
      <c r="E4" s="212"/>
      <c r="F4" s="212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142</v>
      </c>
      <c r="D6" s="95" t="s">
        <v>143</v>
      </c>
      <c r="E6" s="95" t="s">
        <v>144</v>
      </c>
      <c r="F6" s="95" t="s">
        <v>145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16"/>
      <c r="D8" s="217"/>
      <c r="E8" s="217"/>
      <c r="F8" s="217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146</v>
      </c>
      <c r="B108" s="32"/>
      <c r="C108" s="32"/>
      <c r="D108" s="32" t="s">
        <v>147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2" sqref="A2:I2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21" t="s">
        <v>140</v>
      </c>
      <c r="B1" s="222"/>
      <c r="C1" s="222"/>
      <c r="D1" s="222"/>
      <c r="E1" s="222"/>
      <c r="F1" s="222"/>
      <c r="G1" s="222"/>
      <c r="H1" s="222"/>
      <c r="I1" s="222"/>
    </row>
    <row r="2" spans="1:10" ht="20.25" customHeight="1">
      <c r="A2" s="211" t="s">
        <v>196</v>
      </c>
      <c r="B2" s="223"/>
      <c r="C2" s="223"/>
      <c r="D2" s="223"/>
      <c r="E2" s="223"/>
      <c r="F2" s="223"/>
      <c r="G2" s="223"/>
      <c r="H2" s="223"/>
      <c r="I2" s="223"/>
      <c r="J2" s="97"/>
    </row>
    <row r="3" spans="1:9" ht="22.5" customHeight="1">
      <c r="A3" s="224"/>
      <c r="B3" s="225"/>
      <c r="C3" s="225"/>
      <c r="D3" s="225"/>
      <c r="E3" s="225"/>
      <c r="F3" s="225"/>
      <c r="G3" s="225"/>
      <c r="H3" s="225"/>
      <c r="I3" s="225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26" t="s">
        <v>149</v>
      </c>
      <c r="B5" s="226"/>
      <c r="C5" s="226"/>
      <c r="D5" s="226"/>
      <c r="E5" s="226"/>
      <c r="F5" s="226"/>
      <c r="G5" s="226"/>
      <c r="H5" s="226"/>
      <c r="I5" s="226"/>
    </row>
    <row r="6" spans="1:9" ht="48.75" customHeight="1" thickBot="1">
      <c r="A6" s="102" t="s">
        <v>0</v>
      </c>
      <c r="B6" s="103" t="s">
        <v>1</v>
      </c>
      <c r="C6" s="103" t="s">
        <v>158</v>
      </c>
      <c r="D6" s="103" t="s">
        <v>150</v>
      </c>
      <c r="E6" s="103" t="s">
        <v>151</v>
      </c>
      <c r="F6" s="95" t="s">
        <v>145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27" t="s">
        <v>133</v>
      </c>
      <c r="B40" s="228"/>
      <c r="C40" s="228"/>
      <c r="D40" s="228"/>
      <c r="E40" s="228"/>
      <c r="F40" s="228"/>
      <c r="G40" s="228"/>
      <c r="H40" s="228"/>
      <c r="I40" s="229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31" t="s">
        <v>152</v>
      </c>
      <c r="C43" s="220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30" t="s">
        <v>91</v>
      </c>
      <c r="B45" s="230"/>
      <c r="C45" s="230"/>
      <c r="D45" s="230"/>
      <c r="E45" s="230"/>
      <c r="F45" s="230"/>
      <c r="G45" s="230"/>
      <c r="H45" s="230"/>
      <c r="I45" s="230"/>
    </row>
    <row r="46" spans="1:9" ht="21.75" customHeight="1">
      <c r="A46" s="50" t="s">
        <v>68</v>
      </c>
      <c r="B46" s="52"/>
      <c r="C46" s="219" t="s">
        <v>134</v>
      </c>
      <c r="D46" s="219"/>
      <c r="E46" s="219"/>
      <c r="F46" s="50"/>
      <c r="G46" s="219" t="s">
        <v>135</v>
      </c>
      <c r="H46" s="220"/>
      <c r="I46" s="220"/>
    </row>
    <row r="47" spans="1:9" ht="12.75" customHeight="1">
      <c r="A47" s="52"/>
      <c r="B47" s="52"/>
      <c r="C47" s="219" t="s">
        <v>137</v>
      </c>
      <c r="D47" s="219"/>
      <c r="E47" s="219"/>
      <c r="F47" s="52"/>
      <c r="G47" s="219" t="s">
        <v>136</v>
      </c>
      <c r="H47" s="220"/>
      <c r="I47" s="220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C47:E47"/>
    <mergeCell ref="A40:I40"/>
    <mergeCell ref="A45:I45"/>
    <mergeCell ref="B43:C43"/>
    <mergeCell ref="G47:I47"/>
    <mergeCell ref="G46:I46"/>
    <mergeCell ref="A1:I1"/>
    <mergeCell ref="A2:I2"/>
    <mergeCell ref="A3:I3"/>
    <mergeCell ref="A5:I5"/>
    <mergeCell ref="C46:E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32" t="s">
        <v>153</v>
      </c>
      <c r="B2" s="232"/>
      <c r="C2" s="232"/>
      <c r="D2" s="232"/>
      <c r="E2" s="232"/>
      <c r="F2" s="220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154</v>
      </c>
      <c r="D4" s="116" t="s">
        <v>155</v>
      </c>
      <c r="E4" s="116" t="s">
        <v>141</v>
      </c>
      <c r="F4" s="116" t="s">
        <v>156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157</v>
      </c>
    </row>
    <row r="107" ht="14.25">
      <c r="B107" s="157"/>
    </row>
    <row r="108" spans="1:6" ht="14.25">
      <c r="A108" s="32" t="s">
        <v>146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10.8984375" style="0" customWidth="1"/>
    <col min="2" max="2" width="11.3984375" style="0" customWidth="1"/>
    <col min="3" max="3" width="13.69921875" style="0" customWidth="1"/>
    <col min="4" max="4" width="42.59765625" style="0" customWidth="1"/>
    <col min="5" max="5" width="13.69921875" style="0" customWidth="1"/>
  </cols>
  <sheetData>
    <row r="1" spans="1:5" ht="15.75">
      <c r="A1" s="232" t="s">
        <v>197</v>
      </c>
      <c r="B1" s="232"/>
      <c r="C1" s="232"/>
      <c r="D1" s="232"/>
      <c r="E1" s="220"/>
    </row>
    <row r="2" spans="1:5" ht="15" thickBot="1">
      <c r="A2" s="237"/>
      <c r="B2" s="220"/>
      <c r="C2" s="220"/>
      <c r="D2" s="220"/>
      <c r="E2" s="220"/>
    </row>
    <row r="3" spans="1:5" ht="14.25">
      <c r="A3" s="242" t="s">
        <v>160</v>
      </c>
      <c r="B3" s="238" t="s">
        <v>161</v>
      </c>
      <c r="C3" s="238"/>
      <c r="D3" s="239" t="s">
        <v>199</v>
      </c>
      <c r="E3" s="240"/>
    </row>
    <row r="4" spans="1:5" ht="84.75" thickBot="1">
      <c r="A4" s="243"/>
      <c r="B4" s="181" t="s">
        <v>162</v>
      </c>
      <c r="C4" s="181" t="s">
        <v>163</v>
      </c>
      <c r="D4" s="182" t="s">
        <v>198</v>
      </c>
      <c r="E4" s="183" t="s">
        <v>164</v>
      </c>
    </row>
    <row r="5" spans="1:5" ht="15" thickBot="1">
      <c r="A5" s="184">
        <v>1</v>
      </c>
      <c r="B5" s="185">
        <v>2</v>
      </c>
      <c r="C5" s="185">
        <v>3</v>
      </c>
      <c r="D5" s="186">
        <v>4</v>
      </c>
      <c r="E5" s="187">
        <v>5</v>
      </c>
    </row>
    <row r="6" spans="1:5" ht="14.25">
      <c r="A6" s="241" t="s">
        <v>165</v>
      </c>
      <c r="B6" s="188">
        <v>1</v>
      </c>
      <c r="C6" s="188">
        <v>1</v>
      </c>
      <c r="D6" s="189"/>
      <c r="E6" s="190">
        <v>1</v>
      </c>
    </row>
    <row r="7" spans="1:5" ht="14.25">
      <c r="A7" s="234"/>
      <c r="B7" s="188">
        <v>1</v>
      </c>
      <c r="C7" s="188">
        <v>1</v>
      </c>
      <c r="D7" s="191"/>
      <c r="E7" s="192"/>
    </row>
    <row r="8" spans="1:5" ht="14.25">
      <c r="A8" s="234"/>
      <c r="B8" s="188">
        <v>1</v>
      </c>
      <c r="C8" s="188">
        <v>1</v>
      </c>
      <c r="D8" s="191"/>
      <c r="E8" s="192"/>
    </row>
    <row r="9" spans="1:5" ht="14.25">
      <c r="A9" s="234"/>
      <c r="B9" s="188">
        <v>1</v>
      </c>
      <c r="C9" s="188">
        <v>1</v>
      </c>
      <c r="D9" s="191"/>
      <c r="E9" s="192"/>
    </row>
    <row r="10" spans="1:5" ht="27" customHeight="1">
      <c r="A10" s="193" t="s">
        <v>166</v>
      </c>
      <c r="B10" s="194">
        <f>SUM(B6:B9)</f>
        <v>4</v>
      </c>
      <c r="C10" s="194">
        <f>SUM(C6:C9)</f>
        <v>4</v>
      </c>
      <c r="D10" s="195" t="s">
        <v>167</v>
      </c>
      <c r="E10" s="196">
        <f>SUM(E9,E8,E7,E6)</f>
        <v>1</v>
      </c>
    </row>
    <row r="11" spans="1:5" ht="14.25">
      <c r="A11" s="233" t="s">
        <v>168</v>
      </c>
      <c r="B11" s="188">
        <v>1</v>
      </c>
      <c r="C11" s="188">
        <v>1</v>
      </c>
      <c r="D11" s="191"/>
      <c r="E11" s="192">
        <v>1</v>
      </c>
    </row>
    <row r="12" spans="1:5" ht="14.25">
      <c r="A12" s="234"/>
      <c r="B12" s="188">
        <v>1</v>
      </c>
      <c r="C12" s="188">
        <v>1</v>
      </c>
      <c r="D12" s="191"/>
      <c r="E12" s="192"/>
    </row>
    <row r="13" spans="1:5" ht="14.25">
      <c r="A13" s="234"/>
      <c r="B13" s="188">
        <v>1</v>
      </c>
      <c r="C13" s="188">
        <v>1</v>
      </c>
      <c r="D13" s="191"/>
      <c r="E13" s="192"/>
    </row>
    <row r="14" spans="1:5" ht="14.25">
      <c r="A14" s="234"/>
      <c r="B14" s="188">
        <v>1</v>
      </c>
      <c r="C14" s="188">
        <v>1</v>
      </c>
      <c r="D14" s="191"/>
      <c r="E14" s="192"/>
    </row>
    <row r="15" spans="1:5" ht="14.25">
      <c r="A15" s="234"/>
      <c r="B15" s="188">
        <v>1</v>
      </c>
      <c r="C15" s="188">
        <v>1</v>
      </c>
      <c r="D15" s="191"/>
      <c r="E15" s="192"/>
    </row>
    <row r="16" spans="1:5" ht="14.25">
      <c r="A16" s="234"/>
      <c r="B16" s="188">
        <v>1</v>
      </c>
      <c r="C16" s="188">
        <v>1</v>
      </c>
      <c r="D16" s="191"/>
      <c r="E16" s="192"/>
    </row>
    <row r="17" spans="1:5" ht="35.25" customHeight="1">
      <c r="A17" s="193" t="s">
        <v>169</v>
      </c>
      <c r="B17" s="194">
        <f>B11+B12+B13+B14+B15+B16</f>
        <v>6</v>
      </c>
      <c r="C17" s="194">
        <f>C11+C12+C13+C14+C15+C16</f>
        <v>6</v>
      </c>
      <c r="D17" s="195" t="s">
        <v>167</v>
      </c>
      <c r="E17" s="196">
        <f>SUM(E16,E15,E14,E13,E12,E11)</f>
        <v>1</v>
      </c>
    </row>
    <row r="18" spans="1:5" ht="14.25">
      <c r="A18" s="233" t="s">
        <v>170</v>
      </c>
      <c r="B18" s="188">
        <v>1</v>
      </c>
      <c r="C18" s="188">
        <v>1</v>
      </c>
      <c r="D18" s="191"/>
      <c r="E18" s="192">
        <v>1</v>
      </c>
    </row>
    <row r="19" spans="1:5" ht="14.25">
      <c r="A19" s="236"/>
      <c r="B19" s="188">
        <v>1</v>
      </c>
      <c r="C19" s="188">
        <v>1</v>
      </c>
      <c r="D19" s="191"/>
      <c r="E19" s="192"/>
    </row>
    <row r="20" spans="1:5" ht="14.25">
      <c r="A20" s="236"/>
      <c r="B20" s="188">
        <v>1</v>
      </c>
      <c r="C20" s="188">
        <v>1</v>
      </c>
      <c r="D20" s="191"/>
      <c r="E20" s="192"/>
    </row>
    <row r="21" spans="1:5" ht="14.25">
      <c r="A21" s="236"/>
      <c r="B21" s="188">
        <v>1</v>
      </c>
      <c r="C21" s="188">
        <v>1</v>
      </c>
      <c r="D21" s="191"/>
      <c r="E21" s="192"/>
    </row>
    <row r="22" spans="1:5" ht="14.25">
      <c r="A22" s="236"/>
      <c r="B22" s="188">
        <v>1</v>
      </c>
      <c r="C22" s="188">
        <v>1</v>
      </c>
      <c r="D22" s="191"/>
      <c r="E22" s="192"/>
    </row>
    <row r="23" spans="1:5" ht="31.5" customHeight="1">
      <c r="A23" s="193" t="s">
        <v>171</v>
      </c>
      <c r="B23" s="194">
        <f>B18+B19+B20+B21+B22</f>
        <v>5</v>
      </c>
      <c r="C23" s="194">
        <f>C18+C19+C20+C21+C22</f>
        <v>5</v>
      </c>
      <c r="D23" s="195" t="s">
        <v>167</v>
      </c>
      <c r="E23" s="196">
        <f>SUM(E22,E21,E20,E19,E18)</f>
        <v>1</v>
      </c>
    </row>
    <row r="24" spans="1:5" ht="14.25">
      <c r="A24" s="233" t="s">
        <v>172</v>
      </c>
      <c r="B24" s="188">
        <v>1</v>
      </c>
      <c r="C24" s="188">
        <v>1</v>
      </c>
      <c r="D24" s="191"/>
      <c r="E24" s="192">
        <v>1</v>
      </c>
    </row>
    <row r="25" spans="1:5" ht="14.25">
      <c r="A25" s="234"/>
      <c r="B25" s="188">
        <v>1</v>
      </c>
      <c r="C25" s="188">
        <v>1</v>
      </c>
      <c r="D25" s="191"/>
      <c r="E25" s="192"/>
    </row>
    <row r="26" spans="1:5" ht="14.25">
      <c r="A26" s="234"/>
      <c r="B26" s="188">
        <v>1</v>
      </c>
      <c r="C26" s="188">
        <v>1</v>
      </c>
      <c r="D26" s="191"/>
      <c r="E26" s="192"/>
    </row>
    <row r="27" spans="1:5" ht="14.25">
      <c r="A27" s="234"/>
      <c r="B27" s="188">
        <v>1</v>
      </c>
      <c r="C27" s="188">
        <v>1</v>
      </c>
      <c r="D27" s="191"/>
      <c r="E27" s="192"/>
    </row>
    <row r="28" spans="1:5" ht="29.25" customHeight="1">
      <c r="A28" s="193" t="s">
        <v>173</v>
      </c>
      <c r="B28" s="194">
        <f>B24+B25+B26+B27</f>
        <v>4</v>
      </c>
      <c r="C28" s="194">
        <f>C24+C25+C26+C27</f>
        <v>4</v>
      </c>
      <c r="D28" s="195" t="s">
        <v>167</v>
      </c>
      <c r="E28" s="196">
        <f>SUM(E27,E26,E25,E24)</f>
        <v>1</v>
      </c>
    </row>
    <row r="29" spans="1:5" ht="14.25">
      <c r="A29" s="233" t="s">
        <v>174</v>
      </c>
      <c r="B29" s="188">
        <v>1</v>
      </c>
      <c r="C29" s="188">
        <v>1</v>
      </c>
      <c r="D29" s="191"/>
      <c r="E29" s="192">
        <v>1</v>
      </c>
    </row>
    <row r="30" spans="1:5" ht="14.25">
      <c r="A30" s="234"/>
      <c r="B30" s="188">
        <v>1</v>
      </c>
      <c r="C30" s="188">
        <v>1</v>
      </c>
      <c r="D30" s="191"/>
      <c r="E30" s="192"/>
    </row>
    <row r="31" spans="1:5" ht="14.25">
      <c r="A31" s="234"/>
      <c r="B31" s="188">
        <v>1</v>
      </c>
      <c r="C31" s="188">
        <v>1</v>
      </c>
      <c r="D31" s="191"/>
      <c r="E31" s="192"/>
    </row>
    <row r="32" spans="1:5" ht="22.5">
      <c r="A32" s="193" t="s">
        <v>175</v>
      </c>
      <c r="B32" s="194">
        <f>SUM(B31,B30,B29)</f>
        <v>3</v>
      </c>
      <c r="C32" s="194">
        <f>SUM(C31,C30,C29)</f>
        <v>3</v>
      </c>
      <c r="D32" s="195"/>
      <c r="E32" s="196">
        <f>SUM(E31,E30,E29)</f>
        <v>1</v>
      </c>
    </row>
    <row r="33" spans="1:5" ht="14.25">
      <c r="A33" s="233" t="s">
        <v>176</v>
      </c>
      <c r="B33" s="188">
        <v>1</v>
      </c>
      <c r="C33" s="188">
        <v>1</v>
      </c>
      <c r="D33" s="191"/>
      <c r="E33" s="192">
        <v>1</v>
      </c>
    </row>
    <row r="34" spans="1:5" ht="14.25">
      <c r="A34" s="234"/>
      <c r="B34" s="188">
        <v>1</v>
      </c>
      <c r="C34" s="188">
        <v>1</v>
      </c>
      <c r="D34" s="191"/>
      <c r="E34" s="192"/>
    </row>
    <row r="35" spans="1:5" ht="14.25">
      <c r="A35" s="234"/>
      <c r="B35" s="188">
        <v>1</v>
      </c>
      <c r="C35" s="188">
        <v>1</v>
      </c>
      <c r="D35" s="191"/>
      <c r="E35" s="192"/>
    </row>
    <row r="36" spans="1:5" ht="22.5">
      <c r="A36" s="193" t="s">
        <v>177</v>
      </c>
      <c r="B36" s="194">
        <f>SUM(B35,B34,B33)</f>
        <v>3</v>
      </c>
      <c r="C36" s="194">
        <f>SUM(C35,C34,C33)</f>
        <v>3</v>
      </c>
      <c r="D36" s="195"/>
      <c r="E36" s="196">
        <f>SUM(E35,E34,E33)</f>
        <v>1</v>
      </c>
    </row>
    <row r="37" spans="1:5" ht="14.25">
      <c r="A37" s="233" t="s">
        <v>178</v>
      </c>
      <c r="B37" s="188">
        <v>1</v>
      </c>
      <c r="C37" s="188">
        <v>1</v>
      </c>
      <c r="D37" s="191"/>
      <c r="E37" s="192">
        <v>1</v>
      </c>
    </row>
    <row r="38" spans="1:5" ht="14.25">
      <c r="A38" s="234"/>
      <c r="B38" s="188">
        <v>1</v>
      </c>
      <c r="C38" s="188">
        <v>1</v>
      </c>
      <c r="D38" s="191"/>
      <c r="E38" s="192"/>
    </row>
    <row r="39" spans="1:5" ht="14.25">
      <c r="A39" s="234"/>
      <c r="B39" s="188">
        <v>1</v>
      </c>
      <c r="C39" s="188">
        <v>1</v>
      </c>
      <c r="D39" s="191"/>
      <c r="E39" s="192"/>
    </row>
    <row r="40" spans="1:5" ht="22.5">
      <c r="A40" s="193" t="s">
        <v>179</v>
      </c>
      <c r="B40" s="194">
        <f>SUM(B39,B38,B37)</f>
        <v>3</v>
      </c>
      <c r="C40" s="194">
        <f>SUM(C39,C38,C37)</f>
        <v>3</v>
      </c>
      <c r="D40" s="195"/>
      <c r="E40" s="196">
        <f>SUM(E39,E38,E37)</f>
        <v>1</v>
      </c>
    </row>
    <row r="41" spans="1:5" ht="14.25">
      <c r="A41" s="233" t="s">
        <v>180</v>
      </c>
      <c r="B41" s="188">
        <v>1</v>
      </c>
      <c r="C41" s="188">
        <v>1</v>
      </c>
      <c r="D41" s="191"/>
      <c r="E41" s="192">
        <v>1</v>
      </c>
    </row>
    <row r="42" spans="1:5" ht="14.25">
      <c r="A42" s="234"/>
      <c r="B42" s="188">
        <v>1</v>
      </c>
      <c r="C42" s="188">
        <v>1</v>
      </c>
      <c r="D42" s="191"/>
      <c r="E42" s="192"/>
    </row>
    <row r="43" spans="1:5" ht="14.25">
      <c r="A43" s="234"/>
      <c r="B43" s="188">
        <v>1</v>
      </c>
      <c r="C43" s="188">
        <v>1</v>
      </c>
      <c r="D43" s="191"/>
      <c r="E43" s="192"/>
    </row>
    <row r="44" spans="1:5" ht="22.5">
      <c r="A44" s="193" t="s">
        <v>181</v>
      </c>
      <c r="B44" s="194">
        <f>SUM(B43,B42,B41)</f>
        <v>3</v>
      </c>
      <c r="C44" s="194">
        <f>SUM(C43,C42,C41)</f>
        <v>3</v>
      </c>
      <c r="D44" s="195"/>
      <c r="E44" s="197">
        <f>SUM(E43,E42,E41)</f>
        <v>1</v>
      </c>
    </row>
    <row r="45" spans="1:5" ht="14.25">
      <c r="A45" s="233" t="s">
        <v>182</v>
      </c>
      <c r="B45" s="188">
        <v>1</v>
      </c>
      <c r="C45" s="188">
        <v>1</v>
      </c>
      <c r="D45" s="191"/>
      <c r="E45" s="192">
        <v>1</v>
      </c>
    </row>
    <row r="46" spans="1:5" ht="14.25">
      <c r="A46" s="234"/>
      <c r="B46" s="188">
        <v>1</v>
      </c>
      <c r="C46" s="188">
        <v>1</v>
      </c>
      <c r="D46" s="191"/>
      <c r="E46" s="192"/>
    </row>
    <row r="47" spans="1:5" ht="14.25">
      <c r="A47" s="234"/>
      <c r="B47" s="188">
        <v>1</v>
      </c>
      <c r="C47" s="188">
        <v>1</v>
      </c>
      <c r="D47" s="191"/>
      <c r="E47" s="192"/>
    </row>
    <row r="48" spans="1:5" ht="27.75" customHeight="1" thickBot="1">
      <c r="A48" s="198" t="s">
        <v>183</v>
      </c>
      <c r="B48" s="199">
        <f>B45+B46+B47</f>
        <v>3</v>
      </c>
      <c r="C48" s="199">
        <f>C45+C46+C47</f>
        <v>3</v>
      </c>
      <c r="D48" s="200" t="s">
        <v>167</v>
      </c>
      <c r="E48" s="196">
        <f>SUM(E47,E46,E45)</f>
        <v>1</v>
      </c>
    </row>
    <row r="49" spans="1:5" ht="36" customHeight="1" thickBot="1">
      <c r="A49" s="201" t="s">
        <v>184</v>
      </c>
      <c r="B49" s="202">
        <f>SUM(B48,B32,B28,B23,B17,B10)</f>
        <v>25</v>
      </c>
      <c r="C49" s="202">
        <f>SUM(C48,C32,C28,C23,C17,C10)</f>
        <v>25</v>
      </c>
      <c r="D49" s="203" t="s">
        <v>167</v>
      </c>
      <c r="E49" s="196">
        <f>SUM(E48,E44,E40,E36,E32,E28,E23,E17,E10)</f>
        <v>9</v>
      </c>
    </row>
    <row r="50" spans="1:5" ht="14.25">
      <c r="A50" s="235" t="s">
        <v>185</v>
      </c>
      <c r="B50" s="228"/>
      <c r="C50" s="228"/>
      <c r="D50" s="228"/>
      <c r="E50" s="228"/>
    </row>
    <row r="51" spans="1:5" ht="14.25">
      <c r="A51" s="235" t="s">
        <v>186</v>
      </c>
      <c r="B51" s="228"/>
      <c r="C51" s="228"/>
      <c r="D51" s="228"/>
      <c r="E51" s="228"/>
    </row>
    <row r="52" spans="1:5" ht="14.25">
      <c r="A52" s="204"/>
      <c r="B52" s="179"/>
      <c r="C52" s="179"/>
      <c r="D52" s="220"/>
      <c r="E52" s="220"/>
    </row>
    <row r="53" spans="1:5" ht="14.25">
      <c r="A53" s="204"/>
      <c r="B53" s="179"/>
      <c r="C53" s="179"/>
      <c r="D53" s="220"/>
      <c r="E53" s="220"/>
    </row>
    <row r="54" spans="1:5" ht="14.25">
      <c r="A54" s="205"/>
      <c r="B54" s="205"/>
      <c r="C54" s="205"/>
      <c r="D54" s="220"/>
      <c r="E54" s="220"/>
    </row>
    <row r="55" spans="1:5" ht="14.25">
      <c r="A55" s="113" t="s">
        <v>187</v>
      </c>
      <c r="B55" s="113"/>
      <c r="C55" s="113"/>
      <c r="D55" s="206" t="s">
        <v>188</v>
      </c>
      <c r="E55" s="207"/>
    </row>
    <row r="56" spans="1:5" ht="24">
      <c r="A56" s="113" t="s">
        <v>189</v>
      </c>
      <c r="B56" s="208"/>
      <c r="C56" s="113"/>
      <c r="D56" s="209" t="s">
        <v>190</v>
      </c>
      <c r="E56" s="180"/>
    </row>
    <row r="57" spans="1:5" ht="14.25">
      <c r="A57" s="113"/>
      <c r="B57" s="208"/>
      <c r="C57" s="113"/>
      <c r="D57" s="209"/>
      <c r="E57" s="180"/>
    </row>
    <row r="58" spans="1:5" ht="14.25">
      <c r="A58" s="113"/>
      <c r="B58" s="113"/>
      <c r="C58" s="113"/>
      <c r="D58" s="209"/>
      <c r="E58" s="180"/>
    </row>
    <row r="59" spans="1:5" ht="14.25">
      <c r="A59" s="210"/>
      <c r="B59" s="210"/>
      <c r="C59" s="113"/>
      <c r="D59" s="209"/>
      <c r="E59" s="180"/>
    </row>
    <row r="60" spans="1:5" ht="14.25">
      <c r="A60" s="210" t="s">
        <v>91</v>
      </c>
      <c r="B60" s="210"/>
      <c r="C60" s="210"/>
      <c r="D60" s="209"/>
      <c r="E60" s="180"/>
    </row>
    <row r="61" spans="1:5" ht="14.25">
      <c r="A61" s="113"/>
      <c r="B61" s="113"/>
      <c r="C61" s="113"/>
      <c r="D61" s="209"/>
      <c r="E61" s="180"/>
    </row>
    <row r="62" spans="1:5" ht="14.25">
      <c r="A62" s="113" t="s">
        <v>191</v>
      </c>
      <c r="B62" s="113"/>
      <c r="C62" s="113"/>
      <c r="D62" s="206" t="s">
        <v>192</v>
      </c>
      <c r="E62" s="207"/>
    </row>
    <row r="63" spans="1:5" ht="48">
      <c r="A63" s="209" t="s">
        <v>193</v>
      </c>
      <c r="B63" s="209"/>
      <c r="C63" s="209"/>
      <c r="D63" s="209" t="s">
        <v>194</v>
      </c>
      <c r="E63" s="205"/>
    </row>
    <row r="64" spans="1:5" ht="14.25">
      <c r="A64" s="209"/>
      <c r="B64" s="209"/>
      <c r="C64" s="209"/>
      <c r="D64" s="209"/>
      <c r="E64" s="205"/>
    </row>
    <row r="65" spans="1:5" ht="14.25">
      <c r="A65" s="205"/>
      <c r="B65" s="205"/>
      <c r="C65" s="205"/>
      <c r="D65" s="205"/>
      <c r="E65" s="205"/>
    </row>
  </sheetData>
  <sheetProtection/>
  <mergeCells count="19">
    <mergeCell ref="D54:E54"/>
    <mergeCell ref="A41:A43"/>
    <mergeCell ref="A45:A47"/>
    <mergeCell ref="A50:E50"/>
    <mergeCell ref="A51:E51"/>
    <mergeCell ref="D52:E52"/>
    <mergeCell ref="D53:E53"/>
    <mergeCell ref="A11:A16"/>
    <mergeCell ref="A18:A22"/>
    <mergeCell ref="A24:A27"/>
    <mergeCell ref="A29:A31"/>
    <mergeCell ref="A33:A35"/>
    <mergeCell ref="A37:A39"/>
    <mergeCell ref="A1:E1"/>
    <mergeCell ref="A2:E2"/>
    <mergeCell ref="A3:A4"/>
    <mergeCell ref="B3:C3"/>
    <mergeCell ref="D3:E3"/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2018-05-30T10:00:46Z</dcterms:modified>
  <cp:category/>
  <cp:version/>
  <cp:contentType/>
  <cp:contentStatus/>
</cp:coreProperties>
</file>