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twas\Desktop\zamówienia publiczne 2015.16 HEJNAŁEK\"/>
    </mc:Choice>
  </mc:AlternateContent>
  <bookViews>
    <workbookView xWindow="240" yWindow="105" windowWidth="20730" windowHeight="9975"/>
  </bookViews>
  <sheets>
    <sheet name="zał.1" sheetId="1" r:id="rId1"/>
  </sheets>
  <calcPr calcId="152511"/>
  <customWorkbookViews>
    <customWorkbookView name="Artur Kotwas - Widok osobisty" guid="{A43003A8-C4C6-42BC-B789-A54E29295E9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73" i="1" l="1"/>
  <c r="I73" i="1" s="1"/>
  <c r="H73" i="1"/>
  <c r="F74" i="1"/>
  <c r="H74" i="1"/>
  <c r="I74" i="1"/>
  <c r="F75" i="1"/>
  <c r="H75" i="1"/>
  <c r="F76" i="1"/>
  <c r="H76" i="1"/>
  <c r="I76" i="1"/>
  <c r="F77" i="1"/>
  <c r="H77" i="1"/>
  <c r="F78" i="1"/>
  <c r="H78" i="1"/>
  <c r="I78" i="1"/>
  <c r="F79" i="1"/>
  <c r="H79" i="1"/>
  <c r="F80" i="1"/>
  <c r="H80" i="1"/>
  <c r="I80" i="1" s="1"/>
  <c r="F81" i="1"/>
  <c r="H81" i="1"/>
  <c r="F82" i="1"/>
  <c r="H82" i="1"/>
  <c r="I82" i="1"/>
  <c r="F83" i="1"/>
  <c r="H83" i="1"/>
  <c r="F84" i="1"/>
  <c r="H84" i="1"/>
  <c r="I84" i="1"/>
  <c r="F85" i="1"/>
  <c r="I85" i="1" s="1"/>
  <c r="H85" i="1"/>
  <c r="F86" i="1"/>
  <c r="H86" i="1"/>
  <c r="I86" i="1"/>
  <c r="F87" i="1"/>
  <c r="H87" i="1"/>
  <c r="F88" i="1"/>
  <c r="H88" i="1"/>
  <c r="I88" i="1"/>
  <c r="F89" i="1"/>
  <c r="H89" i="1"/>
  <c r="F90" i="1"/>
  <c r="H90" i="1"/>
  <c r="I90" i="1"/>
  <c r="F91" i="1"/>
  <c r="H91" i="1"/>
  <c r="F92" i="1"/>
  <c r="H92" i="1"/>
  <c r="I92" i="1" s="1"/>
  <c r="F93" i="1"/>
  <c r="H93" i="1"/>
  <c r="F94" i="1"/>
  <c r="H94" i="1"/>
  <c r="I94" i="1"/>
  <c r="F95" i="1"/>
  <c r="H95" i="1"/>
  <c r="F96" i="1"/>
  <c r="H96" i="1"/>
  <c r="I96" i="1"/>
  <c r="F97" i="1"/>
  <c r="I97" i="1" s="1"/>
  <c r="H97" i="1"/>
  <c r="F98" i="1"/>
  <c r="H98" i="1"/>
  <c r="I98" i="1"/>
  <c r="F99" i="1"/>
  <c r="H99" i="1"/>
  <c r="F100" i="1"/>
  <c r="H100" i="1"/>
  <c r="I100" i="1"/>
  <c r="F101" i="1"/>
  <c r="H101" i="1"/>
  <c r="F102" i="1"/>
  <c r="H102" i="1"/>
  <c r="I102" i="1"/>
  <c r="F103" i="1"/>
  <c r="H103" i="1"/>
  <c r="F104" i="1"/>
  <c r="H104" i="1"/>
  <c r="I104" i="1" s="1"/>
  <c r="F105" i="1"/>
  <c r="H105" i="1"/>
  <c r="F106" i="1"/>
  <c r="H106" i="1"/>
  <c r="I106" i="1"/>
  <c r="F107" i="1"/>
  <c r="H107" i="1"/>
  <c r="F108" i="1"/>
  <c r="H108" i="1"/>
  <c r="I108" i="1"/>
  <c r="F109" i="1"/>
  <c r="I109" i="1" s="1"/>
  <c r="H109" i="1"/>
  <c r="F110" i="1"/>
  <c r="H110" i="1"/>
  <c r="I110" i="1"/>
  <c r="F111" i="1"/>
  <c r="H111" i="1"/>
  <c r="F112" i="1"/>
  <c r="H112" i="1"/>
  <c r="I112" i="1"/>
  <c r="F113" i="1"/>
  <c r="H113" i="1"/>
  <c r="F114" i="1"/>
  <c r="H114" i="1"/>
  <c r="I114" i="1"/>
  <c r="F115" i="1"/>
  <c r="H115" i="1"/>
  <c r="F116" i="1"/>
  <c r="H116" i="1"/>
  <c r="I116" i="1" s="1"/>
  <c r="F117" i="1"/>
  <c r="H117" i="1"/>
  <c r="F118" i="1"/>
  <c r="H118" i="1"/>
  <c r="I118" i="1"/>
  <c r="F72" i="1"/>
  <c r="H72" i="1" s="1"/>
  <c r="I72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I16" i="1"/>
  <c r="F16" i="1"/>
  <c r="I111" i="1" l="1"/>
  <c r="I99" i="1"/>
  <c r="I87" i="1"/>
  <c r="I75" i="1"/>
  <c r="I113" i="1"/>
  <c r="I101" i="1"/>
  <c r="I89" i="1"/>
  <c r="I77" i="1"/>
  <c r="I115" i="1"/>
  <c r="I103" i="1"/>
  <c r="I91" i="1"/>
  <c r="I79" i="1"/>
  <c r="I117" i="1"/>
  <c r="I105" i="1"/>
  <c r="I93" i="1"/>
  <c r="I81" i="1"/>
  <c r="I107" i="1"/>
  <c r="I95" i="1"/>
  <c r="I83" i="1"/>
  <c r="F66" i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16" i="1"/>
  <c r="I66" i="1" l="1"/>
  <c r="F119" i="1"/>
  <c r="H119" i="1" s="1"/>
  <c r="H66" i="1"/>
  <c r="C121" i="1" l="1"/>
  <c r="I119" i="1" l="1"/>
  <c r="C122" i="1" s="1"/>
  <c r="C123" i="1" s="1"/>
</calcChain>
</file>

<file path=xl/sharedStrings.xml><?xml version="1.0" encoding="utf-8"?>
<sst xmlns="http://schemas.openxmlformats.org/spreadsheetml/2006/main" count="227" uniqueCount="86">
  <si>
    <t>l.p.</t>
  </si>
  <si>
    <t>Nazwa</t>
  </si>
  <si>
    <t>jm</t>
  </si>
  <si>
    <t>ilość</t>
  </si>
  <si>
    <t>Cena jedn. netto</t>
  </si>
  <si>
    <t>Wartość netto  (4)x(5)</t>
  </si>
  <si>
    <t>Stawka VAT</t>
  </si>
  <si>
    <t>Wartość brutto  (6)+(8)</t>
  </si>
  <si>
    <t>Arbuz</t>
  </si>
  <si>
    <t>kg</t>
  </si>
  <si>
    <t>Banany</t>
  </si>
  <si>
    <t>Cebula</t>
  </si>
  <si>
    <t>szt.</t>
  </si>
  <si>
    <t>Kapusta biała</t>
  </si>
  <si>
    <t>Kapusta czerwona</t>
  </si>
  <si>
    <t>Kapusta kiszona</t>
  </si>
  <si>
    <t>Kapusta pekińska</t>
  </si>
  <si>
    <t>Mandarynki</t>
  </si>
  <si>
    <t>Marchew</t>
  </si>
  <si>
    <t xml:space="preserve">Pieczarki </t>
  </si>
  <si>
    <t>Pietruszka korzeń</t>
  </si>
  <si>
    <t>Pomidor</t>
  </si>
  <si>
    <t>Razem</t>
  </si>
  <si>
    <t>Buraki czerwone</t>
  </si>
  <si>
    <t>Czosnek polski w główkach</t>
  </si>
  <si>
    <t>Natka pietruszki w pęczku</t>
  </si>
  <si>
    <t>Ogórek kiszony</t>
  </si>
  <si>
    <t>Ogórek zielony - świeży</t>
  </si>
  <si>
    <t>Papryka kolorowa - świeża</t>
  </si>
  <si>
    <t>Por (450-500 g sztuka)</t>
  </si>
  <si>
    <t>Rzepa sople</t>
  </si>
  <si>
    <t>Rzodkiewka w pęczku</t>
  </si>
  <si>
    <t>Sałata masłowa</t>
  </si>
  <si>
    <t>Seler korzeń</t>
  </si>
  <si>
    <t>Szczypior w pęczku</t>
  </si>
  <si>
    <t>Cytryna</t>
  </si>
  <si>
    <t>Koperek świeży w pęczku</t>
  </si>
  <si>
    <t>Nektarynka</t>
  </si>
  <si>
    <t>Truskawki polskie</t>
  </si>
  <si>
    <r>
      <t xml:space="preserve">Ziemniaki </t>
    </r>
    <r>
      <rPr>
        <i/>
        <sz val="10"/>
        <rFont val="Times New Roman"/>
        <family val="1"/>
        <charset val="238"/>
      </rPr>
      <t>(sortowane o zbliżonej wielkości w partii)</t>
    </r>
  </si>
  <si>
    <t xml:space="preserve">                                                                </t>
  </si>
  <si>
    <t>Wartość VAT  (6)x(7)</t>
  </si>
  <si>
    <t>OGÓŁEM</t>
  </si>
  <si>
    <t>Wartość oferty w części 1</t>
  </si>
  <si>
    <t>Wartość oferty w części 2</t>
  </si>
  <si>
    <t>wartość oferty słownie:</t>
  </si>
  <si>
    <t>miejscowość i data</t>
  </si>
  <si>
    <t>czytelny podpis osoby składającej ofertę</t>
  </si>
  <si>
    <t>pieczęć oferenta</t>
  </si>
  <si>
    <t>OFERTA CENOWA                                                                                                                                         na dostawę artykułow żywnościowych do Przedszkola Publicznego nr 32 w Szczecinie</t>
  </si>
  <si>
    <t>Załącznik nr 1</t>
  </si>
  <si>
    <t>Por (400-450 g szt)</t>
  </si>
  <si>
    <t>Koper w pęczki</t>
  </si>
  <si>
    <t>seler naciowy</t>
  </si>
  <si>
    <t>Winogrona</t>
  </si>
  <si>
    <t>Brzoskwinie</t>
  </si>
  <si>
    <t>Botwina w pęczku</t>
  </si>
  <si>
    <t>fasola szparagowa</t>
  </si>
  <si>
    <t>kalafior</t>
  </si>
  <si>
    <t>Marchew młoda w pęczku</t>
  </si>
  <si>
    <t>Por młody</t>
  </si>
  <si>
    <r>
      <t xml:space="preserve">Ziemniaki młode  </t>
    </r>
    <r>
      <rPr>
        <i/>
        <sz val="10"/>
        <rFont val="Times New Roman"/>
        <family val="1"/>
        <charset val="238"/>
      </rPr>
      <t>(sortowane o zbliżonej wielkości w partii)</t>
    </r>
  </si>
  <si>
    <t>Kiełki rzodkiewki (opakowanie 0,1 kg)</t>
  </si>
  <si>
    <t>Kiwi (sortowane +/- 100 g/sztuka)</t>
  </si>
  <si>
    <t>Pomarańcze (sortowane 200-250 g/sztuka)</t>
  </si>
  <si>
    <t>Kalafior</t>
  </si>
  <si>
    <t>Kapusta biała - młoda</t>
  </si>
  <si>
    <t>Pomidor koktailowy (opak. 0,25- 0,50 kg)</t>
  </si>
  <si>
    <t>Brokuł</t>
  </si>
  <si>
    <t>Ananas</t>
  </si>
  <si>
    <t>Fasola szparagowa</t>
  </si>
  <si>
    <t>Kaki (persymona)</t>
  </si>
  <si>
    <t>Kapusta włoska</t>
  </si>
  <si>
    <t>Melon</t>
  </si>
  <si>
    <t>Mango</t>
  </si>
  <si>
    <t>Sałata lodowa</t>
  </si>
  <si>
    <t>Szczaw w pęczku</t>
  </si>
  <si>
    <t>Oregano w doniczce</t>
  </si>
  <si>
    <t>Bazylia w doniczce</t>
  </si>
  <si>
    <t>Koper włoski młody</t>
  </si>
  <si>
    <t>Gruszki polskie (sortowane od 120-150 g/sztuka)</t>
  </si>
  <si>
    <t>Jabłka polskie (sortowane 150-200 g/sztuka)</t>
  </si>
  <si>
    <t>Seler naciowy</t>
  </si>
  <si>
    <r>
      <t xml:space="preserve">nr sprawy: </t>
    </r>
    <r>
      <rPr>
        <b/>
        <sz val="12"/>
        <color indexed="8"/>
        <rFont val="Times New Roman"/>
        <family val="1"/>
        <charset val="238"/>
      </rPr>
      <t>01-ZP/PP32/2015</t>
    </r>
  </si>
  <si>
    <t>Część 1. - Dostawa owoców i warzyw (CPV 15300000-1) w okresie od 01.09.2015 r. do 30.04.2016 r.</t>
  </si>
  <si>
    <t>Część 2. - Dostawa owoców i warzyw (CPV 15300000-1) w okresie od 01.05.2016 r. do 31.08.2016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</si>
</sst>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auto="1"/>
      </bottom>
      <diagonal/>
    </border>
    <border>
      <left/>
      <right/>
      <top style="medium">
        <color rgb="FF333333"/>
      </top>
      <bottom style="medium">
        <color rgb="FF333333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9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vertical="center"/>
    </xf>
    <xf numFmtId="2" fontId="2" fillId="0" borderId="17" xfId="0" applyNumberFormat="1" applyFont="1" applyFill="1" applyBorder="1" applyAlignment="1" applyProtection="1">
      <alignment vertical="center"/>
      <protection locked="0"/>
    </xf>
    <xf numFmtId="4" fontId="2" fillId="0" borderId="17" xfId="0" applyNumberFormat="1" applyFont="1" applyFill="1" applyBorder="1" applyAlignment="1" applyProtection="1">
      <alignment vertical="center"/>
    </xf>
    <xf numFmtId="0" fontId="2" fillId="0" borderId="18" xfId="0" applyNumberFormat="1" applyFont="1" applyFill="1" applyBorder="1" applyAlignment="1" applyProtection="1">
      <alignment vertical="center"/>
    </xf>
    <xf numFmtId="4" fontId="2" fillId="0" borderId="18" xfId="0" applyNumberFormat="1" applyFont="1" applyFill="1" applyBorder="1" applyAlignment="1" applyProtection="1">
      <alignment vertical="center"/>
      <protection locked="0"/>
    </xf>
    <xf numFmtId="4" fontId="2" fillId="0" borderId="18" xfId="0" applyNumberFormat="1" applyFont="1" applyFill="1" applyBorder="1" applyAlignment="1" applyProtection="1">
      <alignment vertical="center"/>
    </xf>
    <xf numFmtId="0" fontId="2" fillId="0" borderId="18" xfId="0" applyNumberFormat="1" applyFont="1" applyFill="1" applyBorder="1" applyAlignment="1" applyProtection="1">
      <alignment vertical="center"/>
      <protection locked="0"/>
    </xf>
    <xf numFmtId="0" fontId="2" fillId="0" borderId="18" xfId="0" applyNumberFormat="1" applyFont="1" applyFill="1" applyBorder="1" applyAlignment="1" applyProtection="1">
      <alignment vertical="center" wrapText="1"/>
    </xf>
    <xf numFmtId="0" fontId="2" fillId="0" borderId="17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13" fillId="0" borderId="1" xfId="0" applyNumberFormat="1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6" xfId="0" applyNumberFormat="1" applyFont="1" applyFill="1" applyBorder="1" applyAlignment="1" applyProtection="1">
      <alignment horizontal="left" vertical="center"/>
    </xf>
    <xf numFmtId="0" fontId="1" fillId="2" borderId="7" xfId="0" applyNumberFormat="1" applyFont="1" applyFill="1" applyBorder="1" applyAlignment="1" applyProtection="1">
      <alignment horizontal="left" vertical="center"/>
    </xf>
    <xf numFmtId="0" fontId="1" fillId="2" borderId="8" xfId="0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center" vertical="center"/>
    </xf>
    <xf numFmtId="4" fontId="1" fillId="2" borderId="0" xfId="0" applyNumberFormat="1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1" fillId="2" borderId="12" xfId="0" applyNumberFormat="1" applyFont="1" applyFill="1" applyBorder="1" applyAlignment="1" applyProtection="1">
      <alignment horizontal="center" vertical="center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27"/>
  <sheetViews>
    <sheetView tabSelected="1" zoomScale="115" zoomScaleNormal="115" workbookViewId="0">
      <selection activeCell="P65" sqref="P65"/>
    </sheetView>
  </sheetViews>
  <sheetFormatPr defaultRowHeight="15" x14ac:dyDescent="0.25"/>
  <cols>
    <col min="1" max="1" width="5.7109375" style="7" customWidth="1"/>
    <col min="2" max="2" width="26.28515625" style="28" bestFit="1" customWidth="1"/>
    <col min="3" max="4" width="7.140625" style="7" customWidth="1"/>
    <col min="5" max="5" width="10.140625" style="7" bestFit="1" customWidth="1"/>
    <col min="6" max="6" width="10.28515625" style="7" customWidth="1"/>
    <col min="7" max="7" width="7.28515625" style="7" customWidth="1"/>
    <col min="8" max="8" width="10.5703125" style="7" customWidth="1"/>
    <col min="9" max="9" width="13" style="7" customWidth="1"/>
    <col min="10" max="16384" width="9.140625" style="7"/>
  </cols>
  <sheetData>
    <row r="4" spans="1:9" x14ac:dyDescent="0.25">
      <c r="B4" s="25"/>
    </row>
    <row r="5" spans="1:9" x14ac:dyDescent="0.25">
      <c r="B5" s="26" t="s">
        <v>48</v>
      </c>
    </row>
    <row r="6" spans="1:9" x14ac:dyDescent="0.25">
      <c r="B6" s="26"/>
    </row>
    <row r="7" spans="1:9" x14ac:dyDescent="0.25">
      <c r="B7" s="26"/>
    </row>
    <row r="8" spans="1:9" ht="15.75" x14ac:dyDescent="0.25">
      <c r="A8" s="40" t="s">
        <v>83</v>
      </c>
      <c r="B8" s="40"/>
      <c r="C8" s="27"/>
      <c r="D8" s="27"/>
      <c r="E8" s="27"/>
      <c r="F8" s="27" t="s">
        <v>40</v>
      </c>
      <c r="G8" s="27"/>
      <c r="H8" s="41" t="s">
        <v>50</v>
      </c>
      <c r="I8" s="42"/>
    </row>
    <row r="9" spans="1:9" ht="15.75" thickBot="1" x14ac:dyDescent="0.3"/>
    <row r="10" spans="1:9" ht="19.5" thickBot="1" x14ac:dyDescent="0.3">
      <c r="A10" s="43" t="s">
        <v>49</v>
      </c>
      <c r="B10" s="44"/>
      <c r="C10" s="44"/>
      <c r="D10" s="44"/>
      <c r="E10" s="44"/>
      <c r="F10" s="44"/>
      <c r="G10" s="44"/>
      <c r="H10" s="44"/>
      <c r="I10" s="45"/>
    </row>
    <row r="11" spans="1:9" ht="15.75" thickBot="1" x14ac:dyDescent="0.3">
      <c r="A11" s="29"/>
      <c r="B11" s="30"/>
      <c r="C11" s="29"/>
      <c r="D11" s="29"/>
      <c r="E11" s="29"/>
      <c r="F11" s="29"/>
      <c r="G11" s="29"/>
      <c r="H11" s="29"/>
      <c r="I11" s="29"/>
    </row>
    <row r="12" spans="1:9" x14ac:dyDescent="0.25">
      <c r="A12" s="46" t="s">
        <v>84</v>
      </c>
      <c r="B12" s="47"/>
      <c r="C12" s="47"/>
      <c r="D12" s="47"/>
      <c r="E12" s="47"/>
      <c r="F12" s="47"/>
      <c r="G12" s="47"/>
      <c r="H12" s="47"/>
      <c r="I12" s="48"/>
    </row>
    <row r="13" spans="1:9" ht="15.75" thickBot="1" x14ac:dyDescent="0.3">
      <c r="A13" s="49"/>
      <c r="B13" s="50"/>
      <c r="C13" s="50"/>
      <c r="D13" s="50"/>
      <c r="E13" s="50"/>
      <c r="F13" s="50"/>
      <c r="G13" s="50"/>
      <c r="H13" s="50"/>
      <c r="I13" s="51"/>
    </row>
    <row r="14" spans="1:9" ht="45.75" thickBot="1" x14ac:dyDescent="0.3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6" t="s">
        <v>41</v>
      </c>
      <c r="I14" s="5" t="s">
        <v>7</v>
      </c>
    </row>
    <row r="15" spans="1:9" ht="15.75" thickBot="1" x14ac:dyDescent="0.3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  <c r="H15" s="2">
        <v>8</v>
      </c>
      <c r="I15" s="1">
        <v>9</v>
      </c>
    </row>
    <row r="16" spans="1:9" ht="16.5" thickBot="1" x14ac:dyDescent="0.3">
      <c r="A16" s="31">
        <v>1</v>
      </c>
      <c r="B16" s="9" t="s">
        <v>69</v>
      </c>
      <c r="C16" s="3" t="s">
        <v>9</v>
      </c>
      <c r="D16" s="32">
        <v>6</v>
      </c>
      <c r="E16" s="36"/>
      <c r="F16" s="36">
        <f>D16*E16</f>
        <v>0</v>
      </c>
      <c r="G16" s="3"/>
      <c r="H16" s="4">
        <f t="shared" ref="H16:H66" si="0">ROUND(F16*G16,2)</f>
        <v>0</v>
      </c>
      <c r="I16" s="4">
        <f>F16+H16</f>
        <v>0</v>
      </c>
    </row>
    <row r="17" spans="1:9" ht="16.5" thickBot="1" x14ac:dyDescent="0.3">
      <c r="A17" s="31">
        <v>2</v>
      </c>
      <c r="B17" s="9" t="s">
        <v>8</v>
      </c>
      <c r="C17" s="3" t="s">
        <v>9</v>
      </c>
      <c r="D17" s="10">
        <v>80</v>
      </c>
      <c r="E17" s="37"/>
      <c r="F17" s="36">
        <f t="shared" ref="F17:F65" si="1">D17*E17</f>
        <v>0</v>
      </c>
      <c r="G17" s="3"/>
      <c r="H17" s="4">
        <f t="shared" si="0"/>
        <v>0</v>
      </c>
      <c r="I17" s="4">
        <f t="shared" ref="I17:I65" si="2">F17+H17</f>
        <v>0</v>
      </c>
    </row>
    <row r="18" spans="1:9" ht="16.5" thickBot="1" x14ac:dyDescent="0.3">
      <c r="A18" s="31">
        <v>3</v>
      </c>
      <c r="B18" s="9" t="s">
        <v>10</v>
      </c>
      <c r="C18" s="3" t="s">
        <v>9</v>
      </c>
      <c r="D18" s="10">
        <v>2000</v>
      </c>
      <c r="E18" s="38"/>
      <c r="F18" s="36">
        <f t="shared" si="1"/>
        <v>0</v>
      </c>
      <c r="G18" s="3"/>
      <c r="H18" s="4">
        <f t="shared" si="0"/>
        <v>0</v>
      </c>
      <c r="I18" s="4">
        <f t="shared" si="2"/>
        <v>0</v>
      </c>
    </row>
    <row r="19" spans="1:9" ht="16.5" thickBot="1" x14ac:dyDescent="0.3">
      <c r="A19" s="31">
        <v>4</v>
      </c>
      <c r="B19" s="9" t="s">
        <v>78</v>
      </c>
      <c r="C19" s="3" t="s">
        <v>12</v>
      </c>
      <c r="D19" s="10">
        <v>10</v>
      </c>
      <c r="E19" s="38"/>
      <c r="F19" s="36">
        <f t="shared" si="1"/>
        <v>0</v>
      </c>
      <c r="G19" s="3"/>
      <c r="H19" s="4">
        <f t="shared" si="0"/>
        <v>0</v>
      </c>
      <c r="I19" s="4">
        <f t="shared" si="2"/>
        <v>0</v>
      </c>
    </row>
    <row r="20" spans="1:9" ht="16.5" thickBot="1" x14ac:dyDescent="0.3">
      <c r="A20" s="31">
        <v>5</v>
      </c>
      <c r="B20" s="9" t="s">
        <v>56</v>
      </c>
      <c r="C20" s="3" t="s">
        <v>12</v>
      </c>
      <c r="D20" s="10">
        <v>30</v>
      </c>
      <c r="E20" s="38"/>
      <c r="F20" s="36">
        <f t="shared" si="1"/>
        <v>0</v>
      </c>
      <c r="G20" s="3"/>
      <c r="H20" s="4">
        <f t="shared" si="0"/>
        <v>0</v>
      </c>
      <c r="I20" s="4">
        <f t="shared" si="2"/>
        <v>0</v>
      </c>
    </row>
    <row r="21" spans="1:9" ht="16.5" thickBot="1" x14ac:dyDescent="0.3">
      <c r="A21" s="31">
        <v>6</v>
      </c>
      <c r="B21" s="9" t="s">
        <v>55</v>
      </c>
      <c r="C21" s="3" t="s">
        <v>9</v>
      </c>
      <c r="D21" s="10">
        <v>90</v>
      </c>
      <c r="E21" s="38"/>
      <c r="F21" s="36">
        <f t="shared" si="1"/>
        <v>0</v>
      </c>
      <c r="G21" s="3"/>
      <c r="H21" s="4">
        <f t="shared" si="0"/>
        <v>0</v>
      </c>
      <c r="I21" s="4">
        <f t="shared" si="2"/>
        <v>0</v>
      </c>
    </row>
    <row r="22" spans="1:9" ht="16.5" thickBot="1" x14ac:dyDescent="0.3">
      <c r="A22" s="31">
        <v>7</v>
      </c>
      <c r="B22" s="9" t="s">
        <v>68</v>
      </c>
      <c r="C22" s="3" t="s">
        <v>12</v>
      </c>
      <c r="D22" s="10">
        <v>30</v>
      </c>
      <c r="E22" s="38"/>
      <c r="F22" s="36">
        <f t="shared" si="1"/>
        <v>0</v>
      </c>
      <c r="G22" s="3"/>
      <c r="H22" s="4">
        <f t="shared" si="0"/>
        <v>0</v>
      </c>
      <c r="I22" s="4">
        <f t="shared" si="2"/>
        <v>0</v>
      </c>
    </row>
    <row r="23" spans="1:9" ht="16.5" thickBot="1" x14ac:dyDescent="0.3">
      <c r="A23" s="31">
        <v>8</v>
      </c>
      <c r="B23" s="9" t="s">
        <v>23</v>
      </c>
      <c r="C23" s="3" t="s">
        <v>9</v>
      </c>
      <c r="D23" s="10">
        <v>255</v>
      </c>
      <c r="E23" s="38"/>
      <c r="F23" s="36">
        <f t="shared" si="1"/>
        <v>0</v>
      </c>
      <c r="G23" s="3"/>
      <c r="H23" s="4">
        <f t="shared" si="0"/>
        <v>0</v>
      </c>
      <c r="I23" s="4">
        <f t="shared" si="2"/>
        <v>0</v>
      </c>
    </row>
    <row r="24" spans="1:9" ht="16.5" thickBot="1" x14ac:dyDescent="0.3">
      <c r="A24" s="31">
        <v>9</v>
      </c>
      <c r="B24" s="9" t="s">
        <v>11</v>
      </c>
      <c r="C24" s="3" t="s">
        <v>9</v>
      </c>
      <c r="D24" s="10">
        <v>116</v>
      </c>
      <c r="E24" s="38"/>
      <c r="F24" s="36">
        <f t="shared" si="1"/>
        <v>0</v>
      </c>
      <c r="G24" s="3"/>
      <c r="H24" s="4">
        <f t="shared" si="0"/>
        <v>0</v>
      </c>
      <c r="I24" s="4">
        <f t="shared" si="2"/>
        <v>0</v>
      </c>
    </row>
    <row r="25" spans="1:9" ht="16.5" thickBot="1" x14ac:dyDescent="0.3">
      <c r="A25" s="31">
        <v>10</v>
      </c>
      <c r="B25" s="9" t="s">
        <v>24</v>
      </c>
      <c r="C25" s="3" t="s">
        <v>12</v>
      </c>
      <c r="D25" s="10">
        <v>113</v>
      </c>
      <c r="E25" s="38"/>
      <c r="F25" s="36">
        <f t="shared" si="1"/>
        <v>0</v>
      </c>
      <c r="G25" s="3"/>
      <c r="H25" s="4">
        <f t="shared" si="0"/>
        <v>0</v>
      </c>
      <c r="I25" s="4">
        <f t="shared" si="2"/>
        <v>0</v>
      </c>
    </row>
    <row r="26" spans="1:9" ht="16.5" thickBot="1" x14ac:dyDescent="0.3">
      <c r="A26" s="31">
        <v>11</v>
      </c>
      <c r="B26" s="9" t="s">
        <v>35</v>
      </c>
      <c r="C26" s="3" t="s">
        <v>9</v>
      </c>
      <c r="D26" s="10">
        <v>19</v>
      </c>
      <c r="E26" s="38"/>
      <c r="F26" s="36">
        <f t="shared" si="1"/>
        <v>0</v>
      </c>
      <c r="G26" s="3"/>
      <c r="H26" s="4">
        <f t="shared" si="0"/>
        <v>0</v>
      </c>
      <c r="I26" s="4">
        <f t="shared" si="2"/>
        <v>0</v>
      </c>
    </row>
    <row r="27" spans="1:9" ht="16.5" thickBot="1" x14ac:dyDescent="0.3">
      <c r="A27" s="31">
        <v>12</v>
      </c>
      <c r="B27" s="9" t="s">
        <v>70</v>
      </c>
      <c r="C27" s="3" t="s">
        <v>9</v>
      </c>
      <c r="D27" s="10">
        <v>80</v>
      </c>
      <c r="E27" s="38"/>
      <c r="F27" s="36">
        <f t="shared" si="1"/>
        <v>0</v>
      </c>
      <c r="G27" s="3"/>
      <c r="H27" s="4">
        <f t="shared" si="0"/>
        <v>0</v>
      </c>
      <c r="I27" s="4">
        <f t="shared" si="2"/>
        <v>0</v>
      </c>
    </row>
    <row r="28" spans="1:9" ht="32.25" thickBot="1" x14ac:dyDescent="0.3">
      <c r="A28" s="31">
        <v>13</v>
      </c>
      <c r="B28" s="9" t="s">
        <v>80</v>
      </c>
      <c r="C28" s="3" t="s">
        <v>9</v>
      </c>
      <c r="D28" s="10">
        <v>1075</v>
      </c>
      <c r="E28" s="38"/>
      <c r="F28" s="36">
        <f t="shared" si="1"/>
        <v>0</v>
      </c>
      <c r="G28" s="3"/>
      <c r="H28" s="4">
        <f t="shared" si="0"/>
        <v>0</v>
      </c>
      <c r="I28" s="4">
        <f t="shared" si="2"/>
        <v>0</v>
      </c>
    </row>
    <row r="29" spans="1:9" ht="32.25" thickBot="1" x14ac:dyDescent="0.3">
      <c r="A29" s="31">
        <v>14</v>
      </c>
      <c r="B29" s="9" t="s">
        <v>81</v>
      </c>
      <c r="C29" s="3" t="s">
        <v>9</v>
      </c>
      <c r="D29" s="10">
        <v>1200</v>
      </c>
      <c r="E29" s="38"/>
      <c r="F29" s="36">
        <f t="shared" si="1"/>
        <v>0</v>
      </c>
      <c r="G29" s="3"/>
      <c r="H29" s="4">
        <f t="shared" si="0"/>
        <v>0</v>
      </c>
      <c r="I29" s="4">
        <f t="shared" si="2"/>
        <v>0</v>
      </c>
    </row>
    <row r="30" spans="1:9" ht="16.5" thickBot="1" x14ac:dyDescent="0.3">
      <c r="A30" s="31">
        <v>15</v>
      </c>
      <c r="B30" s="9" t="s">
        <v>71</v>
      </c>
      <c r="C30" s="3" t="s">
        <v>12</v>
      </c>
      <c r="D30" s="10">
        <v>80</v>
      </c>
      <c r="E30" s="38"/>
      <c r="F30" s="36">
        <f t="shared" si="1"/>
        <v>0</v>
      </c>
      <c r="G30" s="3"/>
      <c r="H30" s="4">
        <f t="shared" si="0"/>
        <v>0</v>
      </c>
      <c r="I30" s="4">
        <f t="shared" si="2"/>
        <v>0</v>
      </c>
    </row>
    <row r="31" spans="1:9" ht="16.5" thickBot="1" x14ac:dyDescent="0.3">
      <c r="A31" s="31">
        <v>16</v>
      </c>
      <c r="B31" s="9" t="s">
        <v>65</v>
      </c>
      <c r="C31" s="3" t="s">
        <v>12</v>
      </c>
      <c r="D31" s="10">
        <v>83</v>
      </c>
      <c r="E31" s="38"/>
      <c r="F31" s="36">
        <f t="shared" si="1"/>
        <v>0</v>
      </c>
      <c r="G31" s="3"/>
      <c r="H31" s="4">
        <f t="shared" si="0"/>
        <v>0</v>
      </c>
      <c r="I31" s="4">
        <f t="shared" si="2"/>
        <v>0</v>
      </c>
    </row>
    <row r="32" spans="1:9" ht="16.5" thickBot="1" x14ac:dyDescent="0.3">
      <c r="A32" s="31">
        <v>17</v>
      </c>
      <c r="B32" s="9" t="s">
        <v>13</v>
      </c>
      <c r="C32" s="3" t="s">
        <v>9</v>
      </c>
      <c r="D32" s="10">
        <v>116</v>
      </c>
      <c r="E32" s="38"/>
      <c r="F32" s="36">
        <f t="shared" si="1"/>
        <v>0</v>
      </c>
      <c r="G32" s="3"/>
      <c r="H32" s="4">
        <f t="shared" si="0"/>
        <v>0</v>
      </c>
      <c r="I32" s="4">
        <f t="shared" si="2"/>
        <v>0</v>
      </c>
    </row>
    <row r="33" spans="1:9" ht="16.5" thickBot="1" x14ac:dyDescent="0.3">
      <c r="A33" s="31">
        <v>18</v>
      </c>
      <c r="B33" s="9" t="s">
        <v>14</v>
      </c>
      <c r="C33" s="3" t="s">
        <v>9</v>
      </c>
      <c r="D33" s="10">
        <v>87</v>
      </c>
      <c r="E33" s="38"/>
      <c r="F33" s="36">
        <f t="shared" si="1"/>
        <v>0</v>
      </c>
      <c r="G33" s="3"/>
      <c r="H33" s="4">
        <f t="shared" si="0"/>
        <v>0</v>
      </c>
      <c r="I33" s="4">
        <f t="shared" si="2"/>
        <v>0</v>
      </c>
    </row>
    <row r="34" spans="1:9" ht="16.5" thickBot="1" x14ac:dyDescent="0.3">
      <c r="A34" s="31">
        <v>19</v>
      </c>
      <c r="B34" s="9" t="s">
        <v>15</v>
      </c>
      <c r="C34" s="3" t="s">
        <v>9</v>
      </c>
      <c r="D34" s="10">
        <v>125</v>
      </c>
      <c r="E34" s="38"/>
      <c r="F34" s="36">
        <f t="shared" si="1"/>
        <v>0</v>
      </c>
      <c r="G34" s="3"/>
      <c r="H34" s="4">
        <f t="shared" si="0"/>
        <v>0</v>
      </c>
      <c r="I34" s="4">
        <f t="shared" si="2"/>
        <v>0</v>
      </c>
    </row>
    <row r="35" spans="1:9" ht="16.5" thickBot="1" x14ac:dyDescent="0.3">
      <c r="A35" s="31">
        <v>20</v>
      </c>
      <c r="B35" s="9" t="s">
        <v>16</v>
      </c>
      <c r="C35" s="3" t="s">
        <v>9</v>
      </c>
      <c r="D35" s="10">
        <v>31</v>
      </c>
      <c r="E35" s="38"/>
      <c r="F35" s="36">
        <f t="shared" si="1"/>
        <v>0</v>
      </c>
      <c r="G35" s="3"/>
      <c r="H35" s="4">
        <f t="shared" si="0"/>
        <v>0</v>
      </c>
      <c r="I35" s="4">
        <f t="shared" si="2"/>
        <v>0</v>
      </c>
    </row>
    <row r="36" spans="1:9" ht="16.5" thickBot="1" x14ac:dyDescent="0.3">
      <c r="A36" s="31">
        <v>21</v>
      </c>
      <c r="B36" s="9" t="s">
        <v>72</v>
      </c>
      <c r="C36" s="3" t="s">
        <v>12</v>
      </c>
      <c r="D36" s="10">
        <v>12</v>
      </c>
      <c r="E36" s="38"/>
      <c r="F36" s="36">
        <f t="shared" si="1"/>
        <v>0</v>
      </c>
      <c r="G36" s="3"/>
      <c r="H36" s="4">
        <f t="shared" si="0"/>
        <v>0</v>
      </c>
      <c r="I36" s="4">
        <f t="shared" si="2"/>
        <v>0</v>
      </c>
    </row>
    <row r="37" spans="1:9" s="33" customFormat="1" ht="32.25" thickBot="1" x14ac:dyDescent="0.3">
      <c r="A37" s="31">
        <v>22</v>
      </c>
      <c r="B37" s="9" t="s">
        <v>62</v>
      </c>
      <c r="C37" s="3" t="s">
        <v>12</v>
      </c>
      <c r="D37" s="10">
        <v>3</v>
      </c>
      <c r="E37" s="38"/>
      <c r="F37" s="36">
        <f t="shared" si="1"/>
        <v>0</v>
      </c>
      <c r="G37" s="3"/>
      <c r="H37" s="4">
        <f t="shared" si="0"/>
        <v>0</v>
      </c>
      <c r="I37" s="4">
        <f t="shared" si="2"/>
        <v>0</v>
      </c>
    </row>
    <row r="38" spans="1:9" s="33" customFormat="1" ht="32.25" thickBot="1" x14ac:dyDescent="0.3">
      <c r="A38" s="31">
        <v>23</v>
      </c>
      <c r="B38" s="9" t="s">
        <v>63</v>
      </c>
      <c r="C38" s="3" t="s">
        <v>12</v>
      </c>
      <c r="D38" s="10">
        <v>1180</v>
      </c>
      <c r="E38" s="38"/>
      <c r="F38" s="36">
        <f t="shared" si="1"/>
        <v>0</v>
      </c>
      <c r="G38" s="3"/>
      <c r="H38" s="4">
        <f t="shared" si="0"/>
        <v>0</v>
      </c>
      <c r="I38" s="4">
        <f t="shared" si="2"/>
        <v>0</v>
      </c>
    </row>
    <row r="39" spans="1:9" ht="16.5" thickBot="1" x14ac:dyDescent="0.3">
      <c r="A39" s="31">
        <v>24</v>
      </c>
      <c r="B39" s="9" t="s">
        <v>52</v>
      </c>
      <c r="C39" s="3" t="s">
        <v>12</v>
      </c>
      <c r="D39" s="10">
        <v>191</v>
      </c>
      <c r="E39" s="38"/>
      <c r="F39" s="36">
        <f t="shared" si="1"/>
        <v>0</v>
      </c>
      <c r="G39" s="3"/>
      <c r="H39" s="4">
        <f t="shared" si="0"/>
        <v>0</v>
      </c>
      <c r="I39" s="4">
        <f t="shared" si="2"/>
        <v>0</v>
      </c>
    </row>
    <row r="40" spans="1:9" ht="16.5" thickBot="1" x14ac:dyDescent="0.3">
      <c r="A40" s="31">
        <v>25</v>
      </c>
      <c r="B40" s="9" t="s">
        <v>17</v>
      </c>
      <c r="C40" s="3" t="s">
        <v>9</v>
      </c>
      <c r="D40" s="10">
        <v>96</v>
      </c>
      <c r="E40" s="38"/>
      <c r="F40" s="36">
        <f t="shared" si="1"/>
        <v>0</v>
      </c>
      <c r="G40" s="3"/>
      <c r="H40" s="4">
        <f t="shared" si="0"/>
        <v>0</v>
      </c>
      <c r="I40" s="4">
        <f t="shared" si="2"/>
        <v>0</v>
      </c>
    </row>
    <row r="41" spans="1:9" ht="16.5" thickBot="1" x14ac:dyDescent="0.3">
      <c r="A41" s="31">
        <v>26</v>
      </c>
      <c r="B41" s="9" t="s">
        <v>18</v>
      </c>
      <c r="C41" s="3" t="s">
        <v>9</v>
      </c>
      <c r="D41" s="10">
        <v>1200</v>
      </c>
      <c r="E41" s="38"/>
      <c r="F41" s="36">
        <f t="shared" si="1"/>
        <v>0</v>
      </c>
      <c r="G41" s="3"/>
      <c r="H41" s="4">
        <f t="shared" si="0"/>
        <v>0</v>
      </c>
      <c r="I41" s="4">
        <f t="shared" si="2"/>
        <v>0</v>
      </c>
    </row>
    <row r="42" spans="1:9" ht="16.5" thickBot="1" x14ac:dyDescent="0.3">
      <c r="A42" s="31">
        <v>27</v>
      </c>
      <c r="B42" s="9" t="s">
        <v>74</v>
      </c>
      <c r="C42" s="3" t="s">
        <v>12</v>
      </c>
      <c r="D42" s="10">
        <v>155</v>
      </c>
      <c r="E42" s="38"/>
      <c r="F42" s="36">
        <f t="shared" si="1"/>
        <v>0</v>
      </c>
      <c r="G42" s="3"/>
      <c r="H42" s="4">
        <f t="shared" si="0"/>
        <v>0</v>
      </c>
      <c r="I42" s="4">
        <f t="shared" si="2"/>
        <v>0</v>
      </c>
    </row>
    <row r="43" spans="1:9" ht="16.5" thickBot="1" x14ac:dyDescent="0.3">
      <c r="A43" s="31">
        <v>28</v>
      </c>
      <c r="B43" s="9" t="s">
        <v>73</v>
      </c>
      <c r="C43" s="3" t="s">
        <v>12</v>
      </c>
      <c r="D43" s="10">
        <v>42</v>
      </c>
      <c r="E43" s="38"/>
      <c r="F43" s="36">
        <f t="shared" si="1"/>
        <v>0</v>
      </c>
      <c r="G43" s="3"/>
      <c r="H43" s="4">
        <f t="shared" si="0"/>
        <v>0</v>
      </c>
      <c r="I43" s="4">
        <f t="shared" si="2"/>
        <v>0</v>
      </c>
    </row>
    <row r="44" spans="1:9" ht="16.5" thickBot="1" x14ac:dyDescent="0.3">
      <c r="A44" s="31">
        <v>29</v>
      </c>
      <c r="B44" s="9" t="s">
        <v>25</v>
      </c>
      <c r="C44" s="3" t="s">
        <v>12</v>
      </c>
      <c r="D44" s="10">
        <v>340</v>
      </c>
      <c r="E44" s="38"/>
      <c r="F44" s="36">
        <f t="shared" si="1"/>
        <v>0</v>
      </c>
      <c r="G44" s="3"/>
      <c r="H44" s="4">
        <f t="shared" si="0"/>
        <v>0</v>
      </c>
      <c r="I44" s="4">
        <f t="shared" si="2"/>
        <v>0</v>
      </c>
    </row>
    <row r="45" spans="1:9" ht="16.5" thickBot="1" x14ac:dyDescent="0.3">
      <c r="A45" s="31">
        <v>30</v>
      </c>
      <c r="B45" s="9" t="s">
        <v>37</v>
      </c>
      <c r="C45" s="3" t="s">
        <v>9</v>
      </c>
      <c r="D45" s="10">
        <v>90</v>
      </c>
      <c r="E45" s="38"/>
      <c r="F45" s="36">
        <f t="shared" si="1"/>
        <v>0</v>
      </c>
      <c r="G45" s="3"/>
      <c r="H45" s="4">
        <f t="shared" si="0"/>
        <v>0</v>
      </c>
      <c r="I45" s="4">
        <f t="shared" si="2"/>
        <v>0</v>
      </c>
    </row>
    <row r="46" spans="1:9" ht="16.5" thickBot="1" x14ac:dyDescent="0.3">
      <c r="A46" s="31">
        <v>31</v>
      </c>
      <c r="B46" s="9" t="s">
        <v>26</v>
      </c>
      <c r="C46" s="3" t="s">
        <v>9</v>
      </c>
      <c r="D46" s="10">
        <v>71</v>
      </c>
      <c r="E46" s="38"/>
      <c r="F46" s="36">
        <f t="shared" si="1"/>
        <v>0</v>
      </c>
      <c r="G46" s="3"/>
      <c r="H46" s="4">
        <f t="shared" si="0"/>
        <v>0</v>
      </c>
      <c r="I46" s="4">
        <f t="shared" si="2"/>
        <v>0</v>
      </c>
    </row>
    <row r="47" spans="1:9" ht="16.5" thickBot="1" x14ac:dyDescent="0.3">
      <c r="A47" s="31">
        <v>32</v>
      </c>
      <c r="B47" s="9" t="s">
        <v>27</v>
      </c>
      <c r="C47" s="3" t="s">
        <v>9</v>
      </c>
      <c r="D47" s="10">
        <v>130</v>
      </c>
      <c r="E47" s="38"/>
      <c r="F47" s="36">
        <f t="shared" si="1"/>
        <v>0</v>
      </c>
      <c r="G47" s="3"/>
      <c r="H47" s="4">
        <f t="shared" si="0"/>
        <v>0</v>
      </c>
      <c r="I47" s="4">
        <f t="shared" si="2"/>
        <v>0</v>
      </c>
    </row>
    <row r="48" spans="1:9" ht="16.5" thickBot="1" x14ac:dyDescent="0.3">
      <c r="A48" s="31">
        <v>33</v>
      </c>
      <c r="B48" s="9" t="s">
        <v>77</v>
      </c>
      <c r="C48" s="3" t="s">
        <v>12</v>
      </c>
      <c r="D48" s="10">
        <v>10</v>
      </c>
      <c r="E48" s="38"/>
      <c r="F48" s="36">
        <f t="shared" si="1"/>
        <v>0</v>
      </c>
      <c r="G48" s="3"/>
      <c r="H48" s="4">
        <f t="shared" si="0"/>
        <v>0</v>
      </c>
      <c r="I48" s="4">
        <f t="shared" si="2"/>
        <v>0</v>
      </c>
    </row>
    <row r="49" spans="1:9" ht="16.5" thickBot="1" x14ac:dyDescent="0.3">
      <c r="A49" s="31">
        <v>34</v>
      </c>
      <c r="B49" s="9" t="s">
        <v>28</v>
      </c>
      <c r="C49" s="3" t="s">
        <v>9</v>
      </c>
      <c r="D49" s="10">
        <v>76</v>
      </c>
      <c r="E49" s="38"/>
      <c r="F49" s="36">
        <f t="shared" si="1"/>
        <v>0</v>
      </c>
      <c r="G49" s="3"/>
      <c r="H49" s="4">
        <f t="shared" si="0"/>
        <v>0</v>
      </c>
      <c r="I49" s="4">
        <f t="shared" si="2"/>
        <v>0</v>
      </c>
    </row>
    <row r="50" spans="1:9" ht="16.5" thickBot="1" x14ac:dyDescent="0.3">
      <c r="A50" s="31">
        <v>35</v>
      </c>
      <c r="B50" s="9" t="s">
        <v>19</v>
      </c>
      <c r="C50" s="3" t="s">
        <v>9</v>
      </c>
      <c r="D50" s="10">
        <v>22</v>
      </c>
      <c r="E50" s="38"/>
      <c r="F50" s="36">
        <f t="shared" si="1"/>
        <v>0</v>
      </c>
      <c r="G50" s="3"/>
      <c r="H50" s="4">
        <f t="shared" si="0"/>
        <v>0</v>
      </c>
      <c r="I50" s="4">
        <f t="shared" si="2"/>
        <v>0</v>
      </c>
    </row>
    <row r="51" spans="1:9" ht="16.5" thickBot="1" x14ac:dyDescent="0.3">
      <c r="A51" s="31">
        <v>36</v>
      </c>
      <c r="B51" s="9" t="s">
        <v>20</v>
      </c>
      <c r="C51" s="3" t="s">
        <v>9</v>
      </c>
      <c r="D51" s="10">
        <v>204</v>
      </c>
      <c r="E51" s="38"/>
      <c r="F51" s="36">
        <f t="shared" si="1"/>
        <v>0</v>
      </c>
      <c r="G51" s="3"/>
      <c r="H51" s="4">
        <f t="shared" si="0"/>
        <v>0</v>
      </c>
      <c r="I51" s="4">
        <f t="shared" si="2"/>
        <v>0</v>
      </c>
    </row>
    <row r="52" spans="1:9" ht="32.25" thickBot="1" x14ac:dyDescent="0.3">
      <c r="A52" s="31">
        <v>37</v>
      </c>
      <c r="B52" s="9" t="s">
        <v>64</v>
      </c>
      <c r="C52" s="3" t="s">
        <v>9</v>
      </c>
      <c r="D52" s="10">
        <v>1710</v>
      </c>
      <c r="E52" s="38"/>
      <c r="F52" s="36">
        <f t="shared" si="1"/>
        <v>0</v>
      </c>
      <c r="G52" s="3"/>
      <c r="H52" s="4">
        <f t="shared" si="0"/>
        <v>0</v>
      </c>
      <c r="I52" s="4">
        <f t="shared" si="2"/>
        <v>0</v>
      </c>
    </row>
    <row r="53" spans="1:9" ht="16.5" thickBot="1" x14ac:dyDescent="0.3">
      <c r="A53" s="31">
        <v>38</v>
      </c>
      <c r="B53" s="9" t="s">
        <v>21</v>
      </c>
      <c r="C53" s="3" t="s">
        <v>9</v>
      </c>
      <c r="D53" s="10">
        <v>55</v>
      </c>
      <c r="E53" s="38"/>
      <c r="F53" s="36">
        <f t="shared" si="1"/>
        <v>0</v>
      </c>
      <c r="G53" s="3"/>
      <c r="H53" s="4">
        <f t="shared" si="0"/>
        <v>0</v>
      </c>
      <c r="I53" s="4">
        <f t="shared" si="2"/>
        <v>0</v>
      </c>
    </row>
    <row r="54" spans="1:9" ht="32.25" thickBot="1" x14ac:dyDescent="0.3">
      <c r="A54" s="31">
        <v>39</v>
      </c>
      <c r="B54" s="9" t="s">
        <v>67</v>
      </c>
      <c r="C54" s="3" t="s">
        <v>9</v>
      </c>
      <c r="D54" s="10">
        <v>100</v>
      </c>
      <c r="E54" s="38"/>
      <c r="F54" s="36">
        <f t="shared" si="1"/>
        <v>0</v>
      </c>
      <c r="G54" s="3"/>
      <c r="H54" s="4">
        <f t="shared" si="0"/>
        <v>0</v>
      </c>
      <c r="I54" s="4">
        <f t="shared" si="2"/>
        <v>0</v>
      </c>
    </row>
    <row r="55" spans="1:9" ht="16.5" thickBot="1" x14ac:dyDescent="0.3">
      <c r="A55" s="31">
        <v>40</v>
      </c>
      <c r="B55" s="9" t="s">
        <v>51</v>
      </c>
      <c r="C55" s="3" t="s">
        <v>9</v>
      </c>
      <c r="D55" s="10">
        <v>184</v>
      </c>
      <c r="E55" s="38"/>
      <c r="F55" s="36">
        <f t="shared" si="1"/>
        <v>0</v>
      </c>
      <c r="G55" s="3"/>
      <c r="H55" s="4">
        <f t="shared" si="0"/>
        <v>0</v>
      </c>
      <c r="I55" s="4">
        <f t="shared" si="2"/>
        <v>0</v>
      </c>
    </row>
    <row r="56" spans="1:9" ht="16.5" thickBot="1" x14ac:dyDescent="0.3">
      <c r="A56" s="31">
        <v>41</v>
      </c>
      <c r="B56" s="9" t="s">
        <v>30</v>
      </c>
      <c r="C56" s="3" t="s">
        <v>9</v>
      </c>
      <c r="D56" s="10">
        <v>14</v>
      </c>
      <c r="E56" s="38"/>
      <c r="F56" s="36">
        <f t="shared" si="1"/>
        <v>0</v>
      </c>
      <c r="G56" s="3"/>
      <c r="H56" s="4">
        <f t="shared" si="0"/>
        <v>0</v>
      </c>
      <c r="I56" s="4">
        <f t="shared" si="2"/>
        <v>0</v>
      </c>
    </row>
    <row r="57" spans="1:9" ht="16.5" thickBot="1" x14ac:dyDescent="0.3">
      <c r="A57" s="31">
        <v>42</v>
      </c>
      <c r="B57" s="9" t="s">
        <v>31</v>
      </c>
      <c r="C57" s="3" t="s">
        <v>12</v>
      </c>
      <c r="D57" s="10">
        <v>68</v>
      </c>
      <c r="E57" s="38"/>
      <c r="F57" s="36">
        <f t="shared" si="1"/>
        <v>0</v>
      </c>
      <c r="G57" s="3"/>
      <c r="H57" s="4">
        <f t="shared" si="0"/>
        <v>0</v>
      </c>
      <c r="I57" s="4">
        <f t="shared" si="2"/>
        <v>0</v>
      </c>
    </row>
    <row r="58" spans="1:9" ht="16.5" thickBot="1" x14ac:dyDescent="0.3">
      <c r="A58" s="31">
        <v>43</v>
      </c>
      <c r="B58" s="9" t="s">
        <v>32</v>
      </c>
      <c r="C58" s="3" t="s">
        <v>12</v>
      </c>
      <c r="D58" s="10">
        <v>111</v>
      </c>
      <c r="E58" s="38"/>
      <c r="F58" s="36">
        <f t="shared" si="1"/>
        <v>0</v>
      </c>
      <c r="G58" s="3"/>
      <c r="H58" s="4">
        <f t="shared" si="0"/>
        <v>0</v>
      </c>
      <c r="I58" s="4">
        <f t="shared" si="2"/>
        <v>0</v>
      </c>
    </row>
    <row r="59" spans="1:9" ht="16.5" thickBot="1" x14ac:dyDescent="0.3">
      <c r="A59" s="31">
        <v>44</v>
      </c>
      <c r="B59" s="9" t="s">
        <v>75</v>
      </c>
      <c r="C59" s="3" t="s">
        <v>12</v>
      </c>
      <c r="D59" s="10">
        <v>5</v>
      </c>
      <c r="E59" s="38"/>
      <c r="F59" s="36">
        <f t="shared" si="1"/>
        <v>0</v>
      </c>
      <c r="G59" s="3"/>
      <c r="H59" s="4">
        <f t="shared" si="0"/>
        <v>0</v>
      </c>
      <c r="I59" s="4">
        <f t="shared" si="2"/>
        <v>0</v>
      </c>
    </row>
    <row r="60" spans="1:9" ht="16.5" thickBot="1" x14ac:dyDescent="0.3">
      <c r="A60" s="31">
        <v>45</v>
      </c>
      <c r="B60" s="9" t="s">
        <v>53</v>
      </c>
      <c r="C60" s="3" t="s">
        <v>12</v>
      </c>
      <c r="D60" s="10">
        <v>18</v>
      </c>
      <c r="E60" s="38"/>
      <c r="F60" s="36">
        <f t="shared" si="1"/>
        <v>0</v>
      </c>
      <c r="G60" s="3"/>
      <c r="H60" s="4">
        <f t="shared" si="0"/>
        <v>0</v>
      </c>
      <c r="I60" s="4">
        <f t="shared" si="2"/>
        <v>0</v>
      </c>
    </row>
    <row r="61" spans="1:9" ht="16.5" thickBot="1" x14ac:dyDescent="0.3">
      <c r="A61" s="31">
        <v>46</v>
      </c>
      <c r="B61" s="9" t="s">
        <v>33</v>
      </c>
      <c r="C61" s="3" t="s">
        <v>9</v>
      </c>
      <c r="D61" s="10">
        <v>214</v>
      </c>
      <c r="E61" s="38"/>
      <c r="F61" s="36">
        <f t="shared" si="1"/>
        <v>0</v>
      </c>
      <c r="G61" s="3"/>
      <c r="H61" s="4">
        <f t="shared" si="0"/>
        <v>0</v>
      </c>
      <c r="I61" s="4">
        <f t="shared" si="2"/>
        <v>0</v>
      </c>
    </row>
    <row r="62" spans="1:9" ht="16.5" thickBot="1" x14ac:dyDescent="0.3">
      <c r="A62" s="31">
        <v>47</v>
      </c>
      <c r="B62" s="9" t="s">
        <v>76</v>
      </c>
      <c r="C62" s="3" t="s">
        <v>12</v>
      </c>
      <c r="D62" s="10">
        <v>20</v>
      </c>
      <c r="E62" s="38"/>
      <c r="F62" s="36">
        <f t="shared" si="1"/>
        <v>0</v>
      </c>
      <c r="G62" s="3"/>
      <c r="H62" s="4">
        <f t="shared" si="0"/>
        <v>0</v>
      </c>
      <c r="I62" s="4">
        <f t="shared" si="2"/>
        <v>0</v>
      </c>
    </row>
    <row r="63" spans="1:9" ht="16.5" thickBot="1" x14ac:dyDescent="0.3">
      <c r="A63" s="31">
        <v>48</v>
      </c>
      <c r="B63" s="9" t="s">
        <v>34</v>
      </c>
      <c r="C63" s="3" t="s">
        <v>12</v>
      </c>
      <c r="D63" s="10">
        <v>44</v>
      </c>
      <c r="E63" s="38"/>
      <c r="F63" s="36">
        <f t="shared" si="1"/>
        <v>0</v>
      </c>
      <c r="G63" s="3"/>
      <c r="H63" s="4">
        <f t="shared" si="0"/>
        <v>0</v>
      </c>
      <c r="I63" s="4">
        <f t="shared" si="2"/>
        <v>0</v>
      </c>
    </row>
    <row r="64" spans="1:9" ht="16.5" thickBot="1" x14ac:dyDescent="0.3">
      <c r="A64" s="31">
        <v>49</v>
      </c>
      <c r="B64" s="9" t="s">
        <v>54</v>
      </c>
      <c r="C64" s="3" t="s">
        <v>9</v>
      </c>
      <c r="D64" s="10">
        <v>116</v>
      </c>
      <c r="E64" s="38"/>
      <c r="F64" s="36">
        <f t="shared" si="1"/>
        <v>0</v>
      </c>
      <c r="G64" s="3"/>
      <c r="H64" s="4">
        <f t="shared" si="0"/>
        <v>0</v>
      </c>
      <c r="I64" s="4">
        <f t="shared" si="2"/>
        <v>0</v>
      </c>
    </row>
    <row r="65" spans="1:9" ht="29.25" thickBot="1" x14ac:dyDescent="0.3">
      <c r="A65" s="31">
        <v>50</v>
      </c>
      <c r="B65" s="9" t="s">
        <v>39</v>
      </c>
      <c r="C65" s="3" t="s">
        <v>9</v>
      </c>
      <c r="D65" s="10">
        <v>1990</v>
      </c>
      <c r="E65" s="38"/>
      <c r="F65" s="36">
        <f t="shared" si="1"/>
        <v>0</v>
      </c>
      <c r="G65" s="3"/>
      <c r="H65" s="4">
        <f t="shared" si="0"/>
        <v>0</v>
      </c>
      <c r="I65" s="4">
        <f t="shared" si="2"/>
        <v>0</v>
      </c>
    </row>
    <row r="66" spans="1:9" ht="16.5" thickBot="1" x14ac:dyDescent="0.3">
      <c r="A66" s="31"/>
      <c r="B66" s="9" t="s">
        <v>22</v>
      </c>
      <c r="C66" s="10"/>
      <c r="D66" s="10"/>
      <c r="E66" s="11"/>
      <c r="F66" s="4">
        <f>SUM(F16:F65)</f>
        <v>0</v>
      </c>
      <c r="G66" s="3"/>
      <c r="H66" s="4">
        <f t="shared" si="0"/>
        <v>0</v>
      </c>
      <c r="I66" s="4">
        <f>SUM(I16:I65)</f>
        <v>0</v>
      </c>
    </row>
    <row r="67" spans="1:9" ht="16.5" thickBot="1" x14ac:dyDescent="0.3">
      <c r="A67" s="18"/>
      <c r="B67" s="22"/>
      <c r="C67" s="18"/>
      <c r="D67" s="18"/>
      <c r="E67" s="19"/>
      <c r="F67" s="20"/>
      <c r="G67" s="21"/>
      <c r="H67" s="20"/>
      <c r="I67" s="20"/>
    </row>
    <row r="68" spans="1:9" ht="15.75" thickBot="1" x14ac:dyDescent="0.3">
      <c r="A68" s="39" t="s">
        <v>85</v>
      </c>
      <c r="B68" s="39"/>
      <c r="C68" s="39"/>
      <c r="D68" s="39"/>
      <c r="E68" s="39"/>
      <c r="F68" s="39"/>
      <c r="G68" s="39"/>
      <c r="H68" s="39"/>
      <c r="I68" s="39"/>
    </row>
    <row r="69" spans="1:9" ht="15.75" thickBot="1" x14ac:dyDescent="0.3">
      <c r="A69" s="39"/>
      <c r="B69" s="39"/>
      <c r="C69" s="39"/>
      <c r="D69" s="39"/>
      <c r="E69" s="39"/>
      <c r="F69" s="39"/>
      <c r="G69" s="39"/>
      <c r="H69" s="39"/>
      <c r="I69" s="39"/>
    </row>
    <row r="70" spans="1:9" ht="45.75" thickBot="1" x14ac:dyDescent="0.3">
      <c r="A70" s="13" t="s">
        <v>0</v>
      </c>
      <c r="B70" s="13" t="s">
        <v>1</v>
      </c>
      <c r="C70" s="13" t="s">
        <v>2</v>
      </c>
      <c r="D70" s="13" t="s">
        <v>3</v>
      </c>
      <c r="E70" s="13" t="s">
        <v>4</v>
      </c>
      <c r="F70" s="13" t="s">
        <v>5</v>
      </c>
      <c r="G70" s="13" t="s">
        <v>6</v>
      </c>
      <c r="H70" s="14" t="s">
        <v>41</v>
      </c>
      <c r="I70" s="13" t="s">
        <v>7</v>
      </c>
    </row>
    <row r="71" spans="1:9" ht="15.75" thickBot="1" x14ac:dyDescent="0.3">
      <c r="A71" s="1">
        <v>1</v>
      </c>
      <c r="B71" s="1">
        <v>2</v>
      </c>
      <c r="C71" s="1">
        <v>3</v>
      </c>
      <c r="D71" s="1">
        <v>4</v>
      </c>
      <c r="E71" s="1">
        <v>5</v>
      </c>
      <c r="F71" s="1">
        <v>6</v>
      </c>
      <c r="G71" s="1">
        <v>7</v>
      </c>
      <c r="H71" s="2">
        <v>8</v>
      </c>
      <c r="I71" s="1">
        <v>9</v>
      </c>
    </row>
    <row r="72" spans="1:9" ht="16.5" thickBot="1" x14ac:dyDescent="0.3">
      <c r="A72" s="31">
        <v>1</v>
      </c>
      <c r="B72" s="9" t="s">
        <v>8</v>
      </c>
      <c r="C72" s="3" t="s">
        <v>9</v>
      </c>
      <c r="D72" s="10">
        <v>100</v>
      </c>
      <c r="E72" s="38"/>
      <c r="F72" s="36">
        <f t="shared" ref="F72" si="3">D72*E72</f>
        <v>0</v>
      </c>
      <c r="G72" s="12"/>
      <c r="H72" s="4">
        <f t="shared" ref="H72" si="4">ROUND(F72*G72,2)</f>
        <v>0</v>
      </c>
      <c r="I72" s="4">
        <f t="shared" ref="I72" si="5">F72+H72</f>
        <v>0</v>
      </c>
    </row>
    <row r="73" spans="1:9" ht="16.5" thickBot="1" x14ac:dyDescent="0.3">
      <c r="A73" s="31">
        <v>2</v>
      </c>
      <c r="B73" s="9" t="s">
        <v>10</v>
      </c>
      <c r="C73" s="3" t="s">
        <v>9</v>
      </c>
      <c r="D73" s="10">
        <v>600</v>
      </c>
      <c r="E73" s="38"/>
      <c r="F73" s="36">
        <f t="shared" ref="F73:F118" si="6">D73*E73</f>
        <v>0</v>
      </c>
      <c r="G73" s="12"/>
      <c r="H73" s="4">
        <f t="shared" ref="H73:H118" si="7">ROUND(F73*G73,2)</f>
        <v>0</v>
      </c>
      <c r="I73" s="4">
        <f t="shared" ref="I73:I118" si="8">F73+H73</f>
        <v>0</v>
      </c>
    </row>
    <row r="74" spans="1:9" ht="16.5" thickBot="1" x14ac:dyDescent="0.3">
      <c r="A74" s="31">
        <v>3</v>
      </c>
      <c r="B74" s="9" t="s">
        <v>37</v>
      </c>
      <c r="C74" s="3" t="s">
        <v>9</v>
      </c>
      <c r="D74" s="10">
        <v>110</v>
      </c>
      <c r="E74" s="38"/>
      <c r="F74" s="36">
        <f t="shared" si="6"/>
        <v>0</v>
      </c>
      <c r="G74" s="12"/>
      <c r="H74" s="4">
        <f t="shared" si="7"/>
        <v>0</v>
      </c>
      <c r="I74" s="4">
        <f t="shared" si="8"/>
        <v>0</v>
      </c>
    </row>
    <row r="75" spans="1:9" ht="16.5" thickBot="1" x14ac:dyDescent="0.3">
      <c r="A75" s="31">
        <v>4</v>
      </c>
      <c r="B75" s="9" t="s">
        <v>56</v>
      </c>
      <c r="C75" s="3" t="s">
        <v>12</v>
      </c>
      <c r="D75" s="10">
        <v>40</v>
      </c>
      <c r="E75" s="38"/>
      <c r="F75" s="36">
        <f t="shared" si="6"/>
        <v>0</v>
      </c>
      <c r="G75" s="12"/>
      <c r="H75" s="4">
        <f t="shared" si="7"/>
        <v>0</v>
      </c>
      <c r="I75" s="4">
        <f t="shared" si="8"/>
        <v>0</v>
      </c>
    </row>
    <row r="76" spans="1:9" ht="16.5" thickBot="1" x14ac:dyDescent="0.3">
      <c r="A76" s="31">
        <v>5</v>
      </c>
      <c r="B76" s="9" t="s">
        <v>23</v>
      </c>
      <c r="C76" s="3" t="s">
        <v>9</v>
      </c>
      <c r="D76" s="10">
        <v>10</v>
      </c>
      <c r="E76" s="38"/>
      <c r="F76" s="36">
        <f t="shared" si="6"/>
        <v>0</v>
      </c>
      <c r="G76" s="12"/>
      <c r="H76" s="4">
        <f t="shared" si="7"/>
        <v>0</v>
      </c>
      <c r="I76" s="4">
        <f t="shared" si="8"/>
        <v>0</v>
      </c>
    </row>
    <row r="77" spans="1:9" ht="16.5" thickBot="1" x14ac:dyDescent="0.3">
      <c r="A77" s="31">
        <v>6</v>
      </c>
      <c r="B77" s="9" t="s">
        <v>11</v>
      </c>
      <c r="C77" s="3" t="s">
        <v>9</v>
      </c>
      <c r="D77" s="10">
        <v>28</v>
      </c>
      <c r="E77" s="38"/>
      <c r="F77" s="36">
        <f t="shared" si="6"/>
        <v>0</v>
      </c>
      <c r="G77" s="12"/>
      <c r="H77" s="4">
        <f t="shared" si="7"/>
        <v>0</v>
      </c>
      <c r="I77" s="4">
        <f t="shared" si="8"/>
        <v>0</v>
      </c>
    </row>
    <row r="78" spans="1:9" ht="16.5" thickBot="1" x14ac:dyDescent="0.3">
      <c r="A78" s="31">
        <v>7</v>
      </c>
      <c r="B78" s="9" t="s">
        <v>35</v>
      </c>
      <c r="C78" s="3" t="s">
        <v>9</v>
      </c>
      <c r="D78" s="10">
        <v>7</v>
      </c>
      <c r="E78" s="38"/>
      <c r="F78" s="36">
        <f t="shared" si="6"/>
        <v>0</v>
      </c>
      <c r="G78" s="12"/>
      <c r="H78" s="4">
        <f t="shared" si="7"/>
        <v>0</v>
      </c>
      <c r="I78" s="4">
        <f t="shared" si="8"/>
        <v>0</v>
      </c>
    </row>
    <row r="79" spans="1:9" ht="16.5" thickBot="1" x14ac:dyDescent="0.3">
      <c r="A79" s="31">
        <v>8</v>
      </c>
      <c r="B79" s="9" t="s">
        <v>24</v>
      </c>
      <c r="C79" s="3" t="s">
        <v>12</v>
      </c>
      <c r="D79" s="10">
        <v>25</v>
      </c>
      <c r="E79" s="38"/>
      <c r="F79" s="36">
        <f t="shared" si="6"/>
        <v>0</v>
      </c>
      <c r="G79" s="12"/>
      <c r="H79" s="4">
        <f t="shared" si="7"/>
        <v>0</v>
      </c>
      <c r="I79" s="4">
        <f t="shared" si="8"/>
        <v>0</v>
      </c>
    </row>
    <row r="80" spans="1:9" ht="16.5" thickBot="1" x14ac:dyDescent="0.3">
      <c r="A80" s="31">
        <v>9</v>
      </c>
      <c r="B80" s="9" t="s">
        <v>57</v>
      </c>
      <c r="C80" s="3" t="s">
        <v>9</v>
      </c>
      <c r="D80" s="10">
        <v>20</v>
      </c>
      <c r="E80" s="38"/>
      <c r="F80" s="36">
        <f t="shared" si="6"/>
        <v>0</v>
      </c>
      <c r="G80" s="12"/>
      <c r="H80" s="4">
        <f t="shared" si="7"/>
        <v>0</v>
      </c>
      <c r="I80" s="4">
        <f t="shared" si="8"/>
        <v>0</v>
      </c>
    </row>
    <row r="81" spans="1:9" ht="32.25" thickBot="1" x14ac:dyDescent="0.3">
      <c r="A81" s="31">
        <v>10</v>
      </c>
      <c r="B81" s="9" t="s">
        <v>80</v>
      </c>
      <c r="C81" s="3" t="s">
        <v>9</v>
      </c>
      <c r="D81" s="10">
        <v>86</v>
      </c>
      <c r="E81" s="38"/>
      <c r="F81" s="36">
        <f t="shared" si="6"/>
        <v>0</v>
      </c>
      <c r="G81" s="12"/>
      <c r="H81" s="4">
        <f t="shared" si="7"/>
        <v>0</v>
      </c>
      <c r="I81" s="4">
        <f t="shared" si="8"/>
        <v>0</v>
      </c>
    </row>
    <row r="82" spans="1:9" ht="32.25" thickBot="1" x14ac:dyDescent="0.3">
      <c r="A82" s="31">
        <v>11</v>
      </c>
      <c r="B82" s="9" t="s">
        <v>81</v>
      </c>
      <c r="C82" s="3" t="s">
        <v>9</v>
      </c>
      <c r="D82" s="10">
        <v>300</v>
      </c>
      <c r="E82" s="38"/>
      <c r="F82" s="36">
        <f t="shared" si="6"/>
        <v>0</v>
      </c>
      <c r="G82" s="12"/>
      <c r="H82" s="4">
        <f t="shared" si="7"/>
        <v>0</v>
      </c>
      <c r="I82" s="4">
        <f t="shared" si="8"/>
        <v>0</v>
      </c>
    </row>
    <row r="83" spans="1:9" ht="16.5" thickBot="1" x14ac:dyDescent="0.3">
      <c r="A83" s="31">
        <v>12</v>
      </c>
      <c r="B83" s="9" t="s">
        <v>58</v>
      </c>
      <c r="C83" s="3" t="s">
        <v>12</v>
      </c>
      <c r="D83" s="10">
        <v>30</v>
      </c>
      <c r="E83" s="38"/>
      <c r="F83" s="36">
        <f t="shared" si="6"/>
        <v>0</v>
      </c>
      <c r="G83" s="12"/>
      <c r="H83" s="4">
        <f t="shared" si="7"/>
        <v>0</v>
      </c>
      <c r="I83" s="4">
        <f t="shared" si="8"/>
        <v>0</v>
      </c>
    </row>
    <row r="84" spans="1:9" ht="16.5" thickBot="1" x14ac:dyDescent="0.3">
      <c r="A84" s="31">
        <v>13</v>
      </c>
      <c r="B84" s="9" t="s">
        <v>13</v>
      </c>
      <c r="C84" s="3" t="s">
        <v>9</v>
      </c>
      <c r="D84" s="10">
        <v>10</v>
      </c>
      <c r="E84" s="38"/>
      <c r="F84" s="36">
        <f t="shared" si="6"/>
        <v>0</v>
      </c>
      <c r="G84" s="12"/>
      <c r="H84" s="4">
        <f t="shared" si="7"/>
        <v>0</v>
      </c>
      <c r="I84" s="4">
        <f t="shared" si="8"/>
        <v>0</v>
      </c>
    </row>
    <row r="85" spans="1:9" ht="16.5" thickBot="1" x14ac:dyDescent="0.3">
      <c r="A85" s="31">
        <v>14</v>
      </c>
      <c r="B85" s="9" t="s">
        <v>66</v>
      </c>
      <c r="C85" s="3" t="s">
        <v>9</v>
      </c>
      <c r="D85" s="10">
        <v>134</v>
      </c>
      <c r="E85" s="38"/>
      <c r="F85" s="36">
        <f t="shared" si="6"/>
        <v>0</v>
      </c>
      <c r="G85" s="12"/>
      <c r="H85" s="4">
        <f t="shared" si="7"/>
        <v>0</v>
      </c>
      <c r="I85" s="4">
        <f t="shared" si="8"/>
        <v>0</v>
      </c>
    </row>
    <row r="86" spans="1:9" ht="16.5" thickBot="1" x14ac:dyDescent="0.3">
      <c r="A86" s="31">
        <v>15</v>
      </c>
      <c r="B86" s="9" t="s">
        <v>14</v>
      </c>
      <c r="C86" s="3" t="s">
        <v>9</v>
      </c>
      <c r="D86" s="10">
        <v>8</v>
      </c>
      <c r="E86" s="38"/>
      <c r="F86" s="36">
        <f t="shared" si="6"/>
        <v>0</v>
      </c>
      <c r="G86" s="12"/>
      <c r="H86" s="4">
        <f t="shared" si="7"/>
        <v>0</v>
      </c>
      <c r="I86" s="4">
        <f t="shared" si="8"/>
        <v>0</v>
      </c>
    </row>
    <row r="87" spans="1:9" ht="16.5" thickBot="1" x14ac:dyDescent="0.3">
      <c r="A87" s="31">
        <v>16</v>
      </c>
      <c r="B87" s="9" t="s">
        <v>15</v>
      </c>
      <c r="C87" s="3" t="s">
        <v>9</v>
      </c>
      <c r="D87" s="10">
        <v>7</v>
      </c>
      <c r="E87" s="38"/>
      <c r="F87" s="36">
        <f t="shared" si="6"/>
        <v>0</v>
      </c>
      <c r="G87" s="12"/>
      <c r="H87" s="4">
        <f t="shared" si="7"/>
        <v>0</v>
      </c>
      <c r="I87" s="4">
        <f t="shared" si="8"/>
        <v>0</v>
      </c>
    </row>
    <row r="88" spans="1:9" ht="16.5" thickBot="1" x14ac:dyDescent="0.3">
      <c r="A88" s="31">
        <v>17</v>
      </c>
      <c r="B88" s="9" t="s">
        <v>16</v>
      </c>
      <c r="C88" s="3" t="s">
        <v>9</v>
      </c>
      <c r="D88" s="10">
        <v>6</v>
      </c>
      <c r="E88" s="38"/>
      <c r="F88" s="36">
        <f t="shared" si="6"/>
        <v>0</v>
      </c>
      <c r="G88" s="12"/>
      <c r="H88" s="4">
        <f t="shared" si="7"/>
        <v>0</v>
      </c>
      <c r="I88" s="4">
        <f t="shared" si="8"/>
        <v>0</v>
      </c>
    </row>
    <row r="89" spans="1:9" ht="32.25" thickBot="1" x14ac:dyDescent="0.3">
      <c r="A89" s="31">
        <v>18</v>
      </c>
      <c r="B89" s="9" t="s">
        <v>63</v>
      </c>
      <c r="C89" s="3" t="s">
        <v>12</v>
      </c>
      <c r="D89" s="10">
        <v>400</v>
      </c>
      <c r="E89" s="38"/>
      <c r="F89" s="36">
        <f t="shared" si="6"/>
        <v>0</v>
      </c>
      <c r="G89" s="12"/>
      <c r="H89" s="4">
        <f t="shared" si="7"/>
        <v>0</v>
      </c>
      <c r="I89" s="4">
        <f t="shared" si="8"/>
        <v>0</v>
      </c>
    </row>
    <row r="90" spans="1:9" ht="16.5" thickBot="1" x14ac:dyDescent="0.3">
      <c r="A90" s="31">
        <v>19</v>
      </c>
      <c r="B90" s="9" t="s">
        <v>79</v>
      </c>
      <c r="C90" s="3" t="s">
        <v>12</v>
      </c>
      <c r="D90" s="10">
        <v>3</v>
      </c>
      <c r="E90" s="38"/>
      <c r="F90" s="36">
        <f t="shared" si="6"/>
        <v>0</v>
      </c>
      <c r="G90" s="12"/>
      <c r="H90" s="4">
        <f t="shared" si="7"/>
        <v>0</v>
      </c>
      <c r="I90" s="4">
        <f t="shared" si="8"/>
        <v>0</v>
      </c>
    </row>
    <row r="91" spans="1:9" ht="16.5" thickBot="1" x14ac:dyDescent="0.3">
      <c r="A91" s="31">
        <v>20</v>
      </c>
      <c r="B91" s="9" t="s">
        <v>36</v>
      </c>
      <c r="C91" s="3" t="s">
        <v>12</v>
      </c>
      <c r="D91" s="10">
        <v>80</v>
      </c>
      <c r="E91" s="38"/>
      <c r="F91" s="36">
        <f t="shared" si="6"/>
        <v>0</v>
      </c>
      <c r="G91" s="12"/>
      <c r="H91" s="4">
        <f t="shared" si="7"/>
        <v>0</v>
      </c>
      <c r="I91" s="4">
        <f t="shared" si="8"/>
        <v>0</v>
      </c>
    </row>
    <row r="92" spans="1:9" ht="16.5" thickBot="1" x14ac:dyDescent="0.3">
      <c r="A92" s="31">
        <v>21</v>
      </c>
      <c r="B92" s="9" t="s">
        <v>17</v>
      </c>
      <c r="C92" s="3" t="s">
        <v>9</v>
      </c>
      <c r="D92" s="10">
        <v>15</v>
      </c>
      <c r="E92" s="38"/>
      <c r="F92" s="36">
        <f t="shared" si="6"/>
        <v>0</v>
      </c>
      <c r="G92" s="12"/>
      <c r="H92" s="4">
        <f t="shared" si="7"/>
        <v>0</v>
      </c>
      <c r="I92" s="4">
        <f t="shared" si="8"/>
        <v>0</v>
      </c>
    </row>
    <row r="93" spans="1:9" ht="16.5" thickBot="1" x14ac:dyDescent="0.3">
      <c r="A93" s="31">
        <v>22</v>
      </c>
      <c r="B93" s="9" t="s">
        <v>18</v>
      </c>
      <c r="C93" s="3" t="s">
        <v>9</v>
      </c>
      <c r="D93" s="10">
        <v>250</v>
      </c>
      <c r="E93" s="38"/>
      <c r="F93" s="36">
        <f t="shared" si="6"/>
        <v>0</v>
      </c>
      <c r="G93" s="12"/>
      <c r="H93" s="4">
        <f t="shared" si="7"/>
        <v>0</v>
      </c>
      <c r="I93" s="4">
        <f t="shared" si="8"/>
        <v>0</v>
      </c>
    </row>
    <row r="94" spans="1:9" ht="16.5" thickBot="1" x14ac:dyDescent="0.3">
      <c r="A94" s="31">
        <v>23</v>
      </c>
      <c r="B94" s="9" t="s">
        <v>59</v>
      </c>
      <c r="C94" s="3" t="s">
        <v>12</v>
      </c>
      <c r="D94" s="10">
        <v>100</v>
      </c>
      <c r="E94" s="38"/>
      <c r="F94" s="36">
        <f t="shared" si="6"/>
        <v>0</v>
      </c>
      <c r="G94" s="12"/>
      <c r="H94" s="4">
        <f t="shared" si="7"/>
        <v>0</v>
      </c>
      <c r="I94" s="4">
        <f t="shared" si="8"/>
        <v>0</v>
      </c>
    </row>
    <row r="95" spans="1:9" ht="16.5" thickBot="1" x14ac:dyDescent="0.3">
      <c r="A95" s="31">
        <v>24</v>
      </c>
      <c r="B95" s="9" t="s">
        <v>73</v>
      </c>
      <c r="C95" s="3" t="s">
        <v>12</v>
      </c>
      <c r="D95" s="10">
        <v>7</v>
      </c>
      <c r="E95" s="38"/>
      <c r="F95" s="36">
        <f t="shared" si="6"/>
        <v>0</v>
      </c>
      <c r="G95" s="12"/>
      <c r="H95" s="4">
        <f t="shared" si="7"/>
        <v>0</v>
      </c>
      <c r="I95" s="4">
        <f t="shared" si="8"/>
        <v>0</v>
      </c>
    </row>
    <row r="96" spans="1:9" ht="16.5" thickBot="1" x14ac:dyDescent="0.3">
      <c r="A96" s="31">
        <v>25</v>
      </c>
      <c r="B96" s="9" t="s">
        <v>25</v>
      </c>
      <c r="C96" s="3" t="s">
        <v>12</v>
      </c>
      <c r="D96" s="10">
        <v>80</v>
      </c>
      <c r="E96" s="38"/>
      <c r="F96" s="36">
        <f t="shared" si="6"/>
        <v>0</v>
      </c>
      <c r="G96" s="12"/>
      <c r="H96" s="4">
        <f t="shared" si="7"/>
        <v>0</v>
      </c>
      <c r="I96" s="4">
        <f t="shared" si="8"/>
        <v>0</v>
      </c>
    </row>
    <row r="97" spans="1:9" ht="16.5" thickBot="1" x14ac:dyDescent="0.3">
      <c r="A97" s="31">
        <v>26</v>
      </c>
      <c r="B97" s="9" t="s">
        <v>37</v>
      </c>
      <c r="C97" s="3" t="s">
        <v>9</v>
      </c>
      <c r="D97" s="10">
        <v>103</v>
      </c>
      <c r="E97" s="38"/>
      <c r="F97" s="36">
        <f t="shared" si="6"/>
        <v>0</v>
      </c>
      <c r="G97" s="12"/>
      <c r="H97" s="4">
        <f t="shared" si="7"/>
        <v>0</v>
      </c>
      <c r="I97" s="4">
        <f t="shared" si="8"/>
        <v>0</v>
      </c>
    </row>
    <row r="98" spans="1:9" ht="16.5" thickBot="1" x14ac:dyDescent="0.3">
      <c r="A98" s="31">
        <v>27</v>
      </c>
      <c r="B98" s="9" t="s">
        <v>26</v>
      </c>
      <c r="C98" s="3" t="s">
        <v>9</v>
      </c>
      <c r="D98" s="10">
        <v>12</v>
      </c>
      <c r="E98" s="38"/>
      <c r="F98" s="36">
        <f t="shared" si="6"/>
        <v>0</v>
      </c>
      <c r="G98" s="12"/>
      <c r="H98" s="4">
        <f t="shared" si="7"/>
        <v>0</v>
      </c>
      <c r="I98" s="4">
        <f t="shared" si="8"/>
        <v>0</v>
      </c>
    </row>
    <row r="99" spans="1:9" ht="16.5" thickBot="1" x14ac:dyDescent="0.3">
      <c r="A99" s="31">
        <v>28</v>
      </c>
      <c r="B99" s="9" t="s">
        <v>27</v>
      </c>
      <c r="C99" s="3" t="s">
        <v>9</v>
      </c>
      <c r="D99" s="10">
        <v>70</v>
      </c>
      <c r="E99" s="38"/>
      <c r="F99" s="36">
        <f t="shared" si="6"/>
        <v>0</v>
      </c>
      <c r="G99" s="12"/>
      <c r="H99" s="4">
        <f t="shared" si="7"/>
        <v>0</v>
      </c>
      <c r="I99" s="4">
        <f t="shared" si="8"/>
        <v>0</v>
      </c>
    </row>
    <row r="100" spans="1:9" ht="16.5" thickBot="1" x14ac:dyDescent="0.3">
      <c r="A100" s="31">
        <v>29</v>
      </c>
      <c r="B100" s="9" t="s">
        <v>28</v>
      </c>
      <c r="C100" s="3" t="s">
        <v>9</v>
      </c>
      <c r="D100" s="10">
        <v>25</v>
      </c>
      <c r="E100" s="38"/>
      <c r="F100" s="36">
        <f t="shared" si="6"/>
        <v>0</v>
      </c>
      <c r="G100" s="12"/>
      <c r="H100" s="4">
        <f t="shared" si="7"/>
        <v>0</v>
      </c>
      <c r="I100" s="4">
        <f t="shared" si="8"/>
        <v>0</v>
      </c>
    </row>
    <row r="101" spans="1:9" ht="16.5" thickBot="1" x14ac:dyDescent="0.3">
      <c r="A101" s="31">
        <v>30</v>
      </c>
      <c r="B101" s="9" t="s">
        <v>19</v>
      </c>
      <c r="C101" s="3" t="s">
        <v>9</v>
      </c>
      <c r="D101" s="10">
        <v>7</v>
      </c>
      <c r="E101" s="38"/>
      <c r="F101" s="36">
        <f t="shared" si="6"/>
        <v>0</v>
      </c>
      <c r="G101" s="12"/>
      <c r="H101" s="4">
        <f t="shared" si="7"/>
        <v>0</v>
      </c>
      <c r="I101" s="4">
        <f t="shared" si="8"/>
        <v>0</v>
      </c>
    </row>
    <row r="102" spans="1:9" ht="16.5" thickBot="1" x14ac:dyDescent="0.3">
      <c r="A102" s="31">
        <v>31</v>
      </c>
      <c r="B102" s="9" t="s">
        <v>20</v>
      </c>
      <c r="C102" s="3" t="s">
        <v>9</v>
      </c>
      <c r="D102" s="10">
        <v>55</v>
      </c>
      <c r="E102" s="38"/>
      <c r="F102" s="36">
        <f t="shared" si="6"/>
        <v>0</v>
      </c>
      <c r="G102" s="12"/>
      <c r="H102" s="4">
        <f t="shared" si="7"/>
        <v>0</v>
      </c>
      <c r="I102" s="4">
        <f t="shared" si="8"/>
        <v>0</v>
      </c>
    </row>
    <row r="103" spans="1:9" ht="32.25" thickBot="1" x14ac:dyDescent="0.3">
      <c r="A103" s="31">
        <v>32</v>
      </c>
      <c r="B103" s="9" t="s">
        <v>64</v>
      </c>
      <c r="C103" s="3" t="s">
        <v>9</v>
      </c>
      <c r="D103" s="10">
        <v>77</v>
      </c>
      <c r="E103" s="38"/>
      <c r="F103" s="36">
        <f t="shared" si="6"/>
        <v>0</v>
      </c>
      <c r="G103" s="12"/>
      <c r="H103" s="4">
        <f t="shared" si="7"/>
        <v>0</v>
      </c>
      <c r="I103" s="4">
        <f t="shared" si="8"/>
        <v>0</v>
      </c>
    </row>
    <row r="104" spans="1:9" ht="16.5" thickBot="1" x14ac:dyDescent="0.3">
      <c r="A104" s="31">
        <v>33</v>
      </c>
      <c r="B104" s="9" t="s">
        <v>21</v>
      </c>
      <c r="C104" s="3" t="s">
        <v>9</v>
      </c>
      <c r="D104" s="10">
        <v>45</v>
      </c>
      <c r="E104" s="38"/>
      <c r="F104" s="36">
        <f t="shared" si="6"/>
        <v>0</v>
      </c>
      <c r="G104" s="12"/>
      <c r="H104" s="4">
        <f t="shared" si="7"/>
        <v>0</v>
      </c>
      <c r="I104" s="4">
        <f t="shared" si="8"/>
        <v>0</v>
      </c>
    </row>
    <row r="105" spans="1:9" ht="32.25" thickBot="1" x14ac:dyDescent="0.3">
      <c r="A105" s="31">
        <v>34</v>
      </c>
      <c r="B105" s="9" t="s">
        <v>67</v>
      </c>
      <c r="C105" s="3" t="s">
        <v>9</v>
      </c>
      <c r="D105" s="10">
        <v>21</v>
      </c>
      <c r="E105" s="38"/>
      <c r="F105" s="36">
        <f t="shared" si="6"/>
        <v>0</v>
      </c>
      <c r="G105" s="12"/>
      <c r="H105" s="4">
        <f t="shared" si="7"/>
        <v>0</v>
      </c>
      <c r="I105" s="4">
        <f t="shared" si="8"/>
        <v>0</v>
      </c>
    </row>
    <row r="106" spans="1:9" ht="16.5" thickBot="1" x14ac:dyDescent="0.3">
      <c r="A106" s="31">
        <v>35</v>
      </c>
      <c r="B106" s="9" t="s">
        <v>29</v>
      </c>
      <c r="C106" s="3" t="s">
        <v>9</v>
      </c>
      <c r="D106" s="10">
        <v>225</v>
      </c>
      <c r="E106" s="38"/>
      <c r="F106" s="36">
        <f t="shared" si="6"/>
        <v>0</v>
      </c>
      <c r="G106" s="12"/>
      <c r="H106" s="4">
        <f t="shared" si="7"/>
        <v>0</v>
      </c>
      <c r="I106" s="4">
        <f t="shared" si="8"/>
        <v>0</v>
      </c>
    </row>
    <row r="107" spans="1:9" ht="16.5" thickBot="1" x14ac:dyDescent="0.3">
      <c r="A107" s="31">
        <v>36</v>
      </c>
      <c r="B107" s="9" t="s">
        <v>60</v>
      </c>
      <c r="C107" s="3" t="s">
        <v>12</v>
      </c>
      <c r="D107" s="10">
        <v>35</v>
      </c>
      <c r="E107" s="38"/>
      <c r="F107" s="36">
        <f t="shared" si="6"/>
        <v>0</v>
      </c>
      <c r="G107" s="12"/>
      <c r="H107" s="4">
        <f t="shared" si="7"/>
        <v>0</v>
      </c>
      <c r="I107" s="4">
        <f t="shared" si="8"/>
        <v>0</v>
      </c>
    </row>
    <row r="108" spans="1:9" ht="16.5" thickBot="1" x14ac:dyDescent="0.3">
      <c r="A108" s="31">
        <v>37</v>
      </c>
      <c r="B108" s="9" t="s">
        <v>30</v>
      </c>
      <c r="C108" s="3" t="s">
        <v>9</v>
      </c>
      <c r="D108" s="10">
        <v>5</v>
      </c>
      <c r="E108" s="38"/>
      <c r="F108" s="36">
        <f t="shared" si="6"/>
        <v>0</v>
      </c>
      <c r="G108" s="12"/>
      <c r="H108" s="4">
        <f t="shared" si="7"/>
        <v>0</v>
      </c>
      <c r="I108" s="4">
        <f t="shared" si="8"/>
        <v>0</v>
      </c>
    </row>
    <row r="109" spans="1:9" ht="16.5" thickBot="1" x14ac:dyDescent="0.3">
      <c r="A109" s="31">
        <v>38</v>
      </c>
      <c r="B109" s="9" t="s">
        <v>31</v>
      </c>
      <c r="C109" s="3" t="s">
        <v>12</v>
      </c>
      <c r="D109" s="10">
        <v>70</v>
      </c>
      <c r="E109" s="38"/>
      <c r="F109" s="36">
        <f t="shared" si="6"/>
        <v>0</v>
      </c>
      <c r="G109" s="12"/>
      <c r="H109" s="4">
        <f t="shared" si="7"/>
        <v>0</v>
      </c>
      <c r="I109" s="4">
        <f t="shared" si="8"/>
        <v>0</v>
      </c>
    </row>
    <row r="110" spans="1:9" ht="16.5" thickBot="1" x14ac:dyDescent="0.3">
      <c r="A110" s="31">
        <v>39</v>
      </c>
      <c r="B110" s="9" t="s">
        <v>32</v>
      </c>
      <c r="C110" s="3" t="s">
        <v>12</v>
      </c>
      <c r="D110" s="10">
        <v>45</v>
      </c>
      <c r="E110" s="38"/>
      <c r="F110" s="36">
        <f t="shared" si="6"/>
        <v>0</v>
      </c>
      <c r="G110" s="12"/>
      <c r="H110" s="4">
        <f t="shared" si="7"/>
        <v>0</v>
      </c>
      <c r="I110" s="4">
        <f t="shared" si="8"/>
        <v>0</v>
      </c>
    </row>
    <row r="111" spans="1:9" ht="16.5" thickBot="1" x14ac:dyDescent="0.3">
      <c r="A111" s="31">
        <v>40</v>
      </c>
      <c r="B111" s="9" t="s">
        <v>82</v>
      </c>
      <c r="C111" s="3" t="s">
        <v>12</v>
      </c>
      <c r="D111" s="10">
        <v>11</v>
      </c>
      <c r="E111" s="38"/>
      <c r="F111" s="36">
        <f t="shared" si="6"/>
        <v>0</v>
      </c>
      <c r="G111" s="12"/>
      <c r="H111" s="4">
        <f t="shared" si="7"/>
        <v>0</v>
      </c>
      <c r="I111" s="4">
        <f t="shared" si="8"/>
        <v>0</v>
      </c>
    </row>
    <row r="112" spans="1:9" ht="16.5" thickBot="1" x14ac:dyDescent="0.3">
      <c r="A112" s="31">
        <v>41</v>
      </c>
      <c r="B112" s="9" t="s">
        <v>33</v>
      </c>
      <c r="C112" s="3" t="s">
        <v>9</v>
      </c>
      <c r="D112" s="10">
        <v>60</v>
      </c>
      <c r="E112" s="38"/>
      <c r="F112" s="36">
        <f t="shared" si="6"/>
        <v>0</v>
      </c>
      <c r="G112" s="12"/>
      <c r="H112" s="4">
        <f t="shared" si="7"/>
        <v>0</v>
      </c>
      <c r="I112" s="4">
        <f t="shared" si="8"/>
        <v>0</v>
      </c>
    </row>
    <row r="113" spans="1:9" ht="16.5" thickBot="1" x14ac:dyDescent="0.3">
      <c r="A113" s="31">
        <v>42</v>
      </c>
      <c r="B113" s="9" t="s">
        <v>76</v>
      </c>
      <c r="C113" s="3" t="s">
        <v>12</v>
      </c>
      <c r="D113" s="10">
        <v>45</v>
      </c>
      <c r="E113" s="38"/>
      <c r="F113" s="36">
        <f t="shared" si="6"/>
        <v>0</v>
      </c>
      <c r="G113" s="12"/>
      <c r="H113" s="4">
        <f t="shared" si="7"/>
        <v>0</v>
      </c>
      <c r="I113" s="4">
        <f t="shared" si="8"/>
        <v>0</v>
      </c>
    </row>
    <row r="114" spans="1:9" ht="16.5" thickBot="1" x14ac:dyDescent="0.3">
      <c r="A114" s="31">
        <v>43</v>
      </c>
      <c r="B114" s="9" t="s">
        <v>34</v>
      </c>
      <c r="C114" s="3" t="s">
        <v>12</v>
      </c>
      <c r="D114" s="10">
        <v>30</v>
      </c>
      <c r="E114" s="38"/>
      <c r="F114" s="36">
        <f t="shared" si="6"/>
        <v>0</v>
      </c>
      <c r="G114" s="12"/>
      <c r="H114" s="4">
        <f t="shared" si="7"/>
        <v>0</v>
      </c>
      <c r="I114" s="4">
        <f t="shared" si="8"/>
        <v>0</v>
      </c>
    </row>
    <row r="115" spans="1:9" ht="16.5" thickBot="1" x14ac:dyDescent="0.3">
      <c r="A115" s="31">
        <v>44</v>
      </c>
      <c r="B115" s="9" t="s">
        <v>38</v>
      </c>
      <c r="C115" s="3" t="s">
        <v>9</v>
      </c>
      <c r="D115" s="10">
        <v>150</v>
      </c>
      <c r="E115" s="38"/>
      <c r="F115" s="36">
        <f t="shared" si="6"/>
        <v>0</v>
      </c>
      <c r="G115" s="12"/>
      <c r="H115" s="4">
        <f t="shared" si="7"/>
        <v>0</v>
      </c>
      <c r="I115" s="4">
        <f t="shared" si="8"/>
        <v>0</v>
      </c>
    </row>
    <row r="116" spans="1:9" ht="16.5" thickBot="1" x14ac:dyDescent="0.3">
      <c r="A116" s="31">
        <v>45</v>
      </c>
      <c r="B116" s="9" t="s">
        <v>54</v>
      </c>
      <c r="C116" s="3" t="s">
        <v>9</v>
      </c>
      <c r="D116" s="10">
        <v>80</v>
      </c>
      <c r="E116" s="38"/>
      <c r="F116" s="36">
        <f t="shared" si="6"/>
        <v>0</v>
      </c>
      <c r="G116" s="12"/>
      <c r="H116" s="4">
        <f t="shared" si="7"/>
        <v>0</v>
      </c>
      <c r="I116" s="4">
        <f t="shared" si="8"/>
        <v>0</v>
      </c>
    </row>
    <row r="117" spans="1:9" ht="29.25" thickBot="1" x14ac:dyDescent="0.3">
      <c r="A117" s="31">
        <v>46</v>
      </c>
      <c r="B117" s="9" t="s">
        <v>39</v>
      </c>
      <c r="C117" s="3" t="s">
        <v>9</v>
      </c>
      <c r="D117" s="10">
        <v>350</v>
      </c>
      <c r="E117" s="38"/>
      <c r="F117" s="36">
        <f t="shared" si="6"/>
        <v>0</v>
      </c>
      <c r="G117" s="12"/>
      <c r="H117" s="4">
        <f t="shared" si="7"/>
        <v>0</v>
      </c>
      <c r="I117" s="4">
        <f t="shared" si="8"/>
        <v>0</v>
      </c>
    </row>
    <row r="118" spans="1:9" ht="29.25" thickBot="1" x14ac:dyDescent="0.3">
      <c r="A118" s="31">
        <v>47</v>
      </c>
      <c r="B118" s="9" t="s">
        <v>61</v>
      </c>
      <c r="C118" s="3" t="s">
        <v>9</v>
      </c>
      <c r="D118" s="10">
        <v>120</v>
      </c>
      <c r="E118" s="38"/>
      <c r="F118" s="36">
        <f t="shared" si="6"/>
        <v>0</v>
      </c>
      <c r="G118" s="12"/>
      <c r="H118" s="4">
        <f t="shared" si="7"/>
        <v>0</v>
      </c>
      <c r="I118" s="4">
        <f t="shared" si="8"/>
        <v>0</v>
      </c>
    </row>
    <row r="119" spans="1:9" ht="16.5" thickBot="1" x14ac:dyDescent="0.3">
      <c r="A119" s="15"/>
      <c r="B119" s="23" t="s">
        <v>22</v>
      </c>
      <c r="C119" s="15"/>
      <c r="D119" s="15"/>
      <c r="E119" s="16"/>
      <c r="F119" s="17">
        <f>SUM(F72:F118)</f>
        <v>0</v>
      </c>
      <c r="G119" s="12"/>
      <c r="H119" s="4">
        <f t="shared" ref="H119" si="9">ROUND(F119*G119,2)</f>
        <v>0</v>
      </c>
      <c r="I119" s="17">
        <f>SUM(I72:I118)</f>
        <v>0</v>
      </c>
    </row>
    <row r="121" spans="1:9" ht="15.75" x14ac:dyDescent="0.25">
      <c r="A121" s="8"/>
      <c r="B121" s="24" t="s">
        <v>43</v>
      </c>
      <c r="C121" s="53">
        <f>I66</f>
        <v>0</v>
      </c>
      <c r="D121" s="53"/>
      <c r="E121" s="8"/>
      <c r="F121" s="58" t="s">
        <v>45</v>
      </c>
      <c r="G121" s="58"/>
      <c r="H121" s="58"/>
      <c r="I121" s="58"/>
    </row>
    <row r="122" spans="1:9" ht="15.75" x14ac:dyDescent="0.25">
      <c r="A122" s="8"/>
      <c r="B122" s="24" t="s">
        <v>44</v>
      </c>
      <c r="C122" s="54">
        <f>I119</f>
        <v>0</v>
      </c>
      <c r="D122" s="54"/>
      <c r="E122" s="8"/>
      <c r="F122" s="56"/>
      <c r="G122" s="56"/>
      <c r="H122" s="56"/>
      <c r="I122" s="56"/>
    </row>
    <row r="123" spans="1:9" ht="15.75" x14ac:dyDescent="0.25">
      <c r="A123" s="8"/>
      <c r="B123" s="24" t="s">
        <v>42</v>
      </c>
      <c r="C123" s="55">
        <f>C121+C122</f>
        <v>0</v>
      </c>
      <c r="D123" s="55"/>
      <c r="E123" s="8"/>
      <c r="F123" s="57"/>
      <c r="G123" s="57"/>
      <c r="H123" s="57"/>
      <c r="I123" s="57"/>
    </row>
    <row r="127" spans="1:9" x14ac:dyDescent="0.25">
      <c r="B127" s="34" t="s">
        <v>46</v>
      </c>
      <c r="C127" s="35"/>
      <c r="D127" s="35"/>
      <c r="E127" s="35"/>
      <c r="F127" s="52" t="s">
        <v>47</v>
      </c>
      <c r="G127" s="52"/>
      <c r="H127" s="52"/>
      <c r="I127" s="52"/>
    </row>
  </sheetData>
  <sheetProtection formatCells="0" formatColumns="0" formatRows="0" insertColumns="0" insertRows="0" insertHyperlinks="0" deleteColumns="0" deleteRows="0" sort="0" autoFilter="0" pivotTables="0"/>
  <customSheetViews>
    <customSheetView guid="{A43003A8-C4C6-42BC-B789-A54E29295E91}" scale="115" topLeftCell="A65">
      <selection activeCell="D118" sqref="B72:D118"/>
      <pageMargins left="0.25" right="0.25" top="0.28999999999999998" bottom="0.54" header="0.3" footer="0.3"/>
      <pageSetup paperSize="9" orientation="portrait" r:id="rId1"/>
    </customSheetView>
  </customSheetViews>
  <mergeCells count="12">
    <mergeCell ref="F127:I127"/>
    <mergeCell ref="C121:D121"/>
    <mergeCell ref="C122:D122"/>
    <mergeCell ref="C123:D123"/>
    <mergeCell ref="F122:I122"/>
    <mergeCell ref="F123:I123"/>
    <mergeCell ref="F121:I121"/>
    <mergeCell ref="A68:I69"/>
    <mergeCell ref="A8:B8"/>
    <mergeCell ref="H8:I8"/>
    <mergeCell ref="A10:I10"/>
    <mergeCell ref="A12:I13"/>
  </mergeCells>
  <pageMargins left="0.25" right="0.25" top="0.28999999999999998" bottom="0.54" header="0.3" footer="0.3"/>
  <pageSetup paperSize="9" orientation="portrait" r:id="rId2"/>
  <ignoredErrors>
    <ignoredError sqref="F1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 Kotwas</cp:lastModifiedBy>
  <cp:lastPrinted>2014-07-31T12:38:15Z</cp:lastPrinted>
  <dcterms:created xsi:type="dcterms:W3CDTF">2014-01-07T20:55:25Z</dcterms:created>
  <dcterms:modified xsi:type="dcterms:W3CDTF">2015-07-02T18:38:21Z</dcterms:modified>
</cp:coreProperties>
</file>